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Ibytef45\Documents\0LICITAÇÕES\08-AGOSTO 2022\18.08.2022- ourém proposta - TP 0622\OKA\caralho\"/>
    </mc:Choice>
  </mc:AlternateContent>
  <xr:revisionPtr revIDLastSave="0" documentId="13_ncr:1_{15A61BE0-A243-4629-98FD-A21BEE746287}" xr6:coauthVersionLast="47" xr6:coauthVersionMax="47" xr10:uidLastSave="{00000000-0000-0000-0000-000000000000}"/>
  <bookViews>
    <workbookView xWindow="-120" yWindow="-120" windowWidth="20730" windowHeight="11160" activeTab="5" xr2:uid="{1600AABD-60F7-4CF7-9EC9-A824EBD930F4}"/>
  </bookViews>
  <sheets>
    <sheet name="RESUMO" sheetId="15" r:id="rId1"/>
    <sheet name="ORÇAMENTO" sheetId="28" r:id="rId2"/>
    <sheet name="CPU" sheetId="26" r:id="rId3"/>
    <sheet name="CRONOGRAMA" sheetId="27" r:id="rId4"/>
    <sheet name="BDI" sheetId="8" r:id="rId5"/>
    <sheet name="ENCARGOS" sheetId="9" r:id="rId6"/>
  </sheets>
  <definedNames>
    <definedName name="_xlnm.Print_Area" localSheetId="4">BDI!$A$2:$I$53</definedName>
    <definedName name="_xlnm.Print_Area" localSheetId="5">ENCARGOS!$A$1:$D$54</definedName>
    <definedName name="_xlnm.Print_Area" localSheetId="1">ORÇAMENTO!$A$1:$K$114</definedName>
    <definedName name="_xlnm.Print_Area" localSheetId="0">RESUMO!$A$1:$E$22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5" l="1"/>
  <c r="B15" i="15"/>
  <c r="B14" i="15"/>
  <c r="C14" i="15"/>
  <c r="C13" i="15"/>
  <c r="B13" i="15"/>
  <c r="B12" i="15"/>
  <c r="C12" i="15"/>
  <c r="C11" i="15"/>
  <c r="B11" i="15"/>
  <c r="B10" i="15"/>
  <c r="C10" i="15"/>
  <c r="C9" i="15"/>
  <c r="B9" i="15"/>
  <c r="B8" i="15"/>
  <c r="C8" i="15"/>
  <c r="C7" i="15"/>
  <c r="B7" i="15"/>
  <c r="I25" i="8"/>
  <c r="I18" i="8" s="1"/>
  <c r="I27" i="8" s="1"/>
  <c r="A5" i="9"/>
  <c r="C16" i="15" l="1"/>
  <c r="D14" i="15" s="1"/>
  <c r="A4" i="9"/>
  <c r="A2" i="9"/>
  <c r="A3" i="9"/>
  <c r="A6" i="9"/>
  <c r="A7" i="9"/>
  <c r="D44" i="9"/>
  <c r="C44" i="9"/>
  <c r="D39" i="9"/>
  <c r="C39" i="9"/>
  <c r="D31" i="9"/>
  <c r="C31" i="9"/>
  <c r="D19" i="9"/>
  <c r="C19" i="9"/>
  <c r="D15" i="15" l="1"/>
  <c r="C46" i="9"/>
  <c r="D46" i="9"/>
  <c r="D10" i="15" l="1"/>
  <c r="D13" i="15"/>
  <c r="D12" i="15"/>
  <c r="D9" i="15"/>
  <c r="D11" i="15"/>
  <c r="D8" i="15"/>
  <c r="D7" i="15"/>
  <c r="D16" i="15" l="1"/>
</calcChain>
</file>

<file path=xl/sharedStrings.xml><?xml version="1.0" encoding="utf-8"?>
<sst xmlns="http://schemas.openxmlformats.org/spreadsheetml/2006/main" count="4332" uniqueCount="644">
  <si>
    <r>
      <rPr>
        <sz val="8"/>
        <rFont val="Arial MT"/>
        <family val="2"/>
      </rPr>
      <t xml:space="preserve">DATA: SISPLO F18
</t>
    </r>
    <r>
      <rPr>
        <sz val="8"/>
        <rFont val="Arial MT"/>
        <family val="2"/>
      </rPr>
      <t>MOEDA:</t>
    </r>
  </si>
  <si>
    <r>
      <rPr>
        <sz val="8"/>
        <rFont val="Arial MT"/>
        <family val="2"/>
      </rPr>
      <t>REF:</t>
    </r>
  </si>
  <si>
    <r>
      <rPr>
        <sz val="8"/>
        <rFont val="Arial MT"/>
        <family val="2"/>
      </rPr>
      <t>Preço Local</t>
    </r>
  </si>
  <si>
    <r>
      <rPr>
        <sz val="8"/>
        <rFont val="Arial MT"/>
        <family val="2"/>
      </rPr>
      <t>PAGINA:</t>
    </r>
  </si>
  <si>
    <r>
      <rPr>
        <sz val="8"/>
        <rFont val="Arial MT"/>
        <family val="2"/>
      </rPr>
      <t>ORIGEM:</t>
    </r>
  </si>
  <si>
    <t>%</t>
  </si>
  <si>
    <t>ITEM</t>
  </si>
  <si>
    <t>A</t>
  </si>
  <si>
    <t>COFINS</t>
  </si>
  <si>
    <t>PIS</t>
  </si>
  <si>
    <t>ISS</t>
  </si>
  <si>
    <t>TAXA DE ENCARGOS SOCIAIS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</si>
  <si>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</si>
  <si>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</si>
  <si>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</si>
  <si>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</si>
  <si>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</si>
  <si>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</si>
  <si>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</si>
  <si>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</si>
  <si>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</si>
  <si>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</si>
  <si>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</si>
  <si>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</si>
  <si>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</si>
  <si>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</si>
  <si>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</si>
  <si>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</si>
  <si>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</si>
  <si>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</si>
  <si>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</si>
  <si>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</si>
  <si>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</si>
  <si>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Total de Encargos Sociais Básicos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</si>
  <si>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</si>
  <si>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</si>
  <si>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</si>
  <si>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</si>
  <si>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</si>
  <si>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</si>
  <si>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</si>
  <si>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</si>
  <si>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</si>
  <si>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</si>
  <si>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</si>
  <si>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</si>
  <si>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</si>
  <si>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</si>
  <si>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</si>
  <si>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</si>
  <si>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</si>
  <si>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</si>
  <si>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</si>
  <si>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</si>
  <si>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</si>
  <si>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         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</si>
  <si>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</si>
  <si>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</si>
  <si>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</si>
  <si>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</si>
  <si>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</si>
  <si>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</si>
  <si>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</si>
  <si>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</si>
  <si>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</si>
  <si>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</si>
  <si>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</si>
  <si>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         Total dos Encargos Sociais que não recebem as incidências de A</t>
  </si>
  <si>
    <t>GRUPO D</t>
  </si>
  <si>
    <t>D1</t>
  </si>
  <si>
    <t>Reincidência de A sobre B</t>
  </si>
  <si>
    <t>D2</t>
  </si>
  <si>
    <t>Reincidência de Grupo A sobre Aviso Prévio Trabalhado e</t>
  </si>
  <si>
    <t>D         Total das Taxas incidências e reincidências</t>
  </si>
  <si>
    <t>TOTAL DOS ENCARGOS SOCIAIS:</t>
  </si>
  <si>
    <t xml:space="preserve">     T O T A L</t>
  </si>
  <si>
    <t xml:space="preserve">Item                        SERVIÇO                                                                                                           </t>
  </si>
  <si>
    <t>1   / 1</t>
  </si>
  <si>
    <t>VALOR TOTAL DA OBRA</t>
  </si>
  <si>
    <t>VALIDADE DA PROPOSTA: 60 DIAS</t>
  </si>
  <si>
    <t>Não incide</t>
  </si>
  <si>
    <t>COMPOSIÇÕES DE PREÇO</t>
  </si>
  <si>
    <t>Empresa:</t>
  </si>
  <si>
    <t>Data:</t>
  </si>
  <si>
    <t>Contratante:</t>
  </si>
  <si>
    <t>PREFEITURA MUNICIPAL DE OURÉM</t>
  </si>
  <si>
    <t>Sisplo F21</t>
  </si>
  <si>
    <t>Projeto:</t>
  </si>
  <si>
    <t>Moeda:</t>
  </si>
  <si>
    <t>SubProjeto:</t>
  </si>
  <si>
    <t>Ref:</t>
  </si>
  <si>
    <t>Preço Local</t>
  </si>
  <si>
    <t>Obra:</t>
  </si>
  <si>
    <t>Página:</t>
  </si>
  <si>
    <t>Desc. Ref.:</t>
  </si>
  <si>
    <t>Origem:</t>
  </si>
  <si>
    <t>Encargos Sociais Horistas:</t>
  </si>
  <si>
    <t>87,48%</t>
  </si>
  <si>
    <t>Encargos Sociais Mensalistas:</t>
  </si>
  <si>
    <t>47,94%</t>
  </si>
  <si>
    <t>Encargos Complementares:</t>
  </si>
  <si>
    <t>SIM</t>
  </si>
  <si>
    <t xml:space="preserve">SERVIÇO </t>
  </si>
  <si>
    <t>UNID.</t>
  </si>
  <si>
    <t>CUSTO
UNITÁRIO</t>
  </si>
  <si>
    <t>CONSUMO</t>
  </si>
  <si>
    <t>CUSTO DISCRIMINADO</t>
  </si>
  <si>
    <t>M.OBRA</t>
  </si>
  <si>
    <t>MATERIAL</t>
  </si>
  <si>
    <t>EQPTO</t>
  </si>
  <si>
    <t>TOTAL</t>
  </si>
  <si>
    <t>UN</t>
  </si>
  <si>
    <t>B-MÃO DE OBRA</t>
  </si>
  <si>
    <t>ENCARREGADO GERAL DE OBRAS</t>
  </si>
  <si>
    <t>H</t>
  </si>
  <si>
    <t>ENGENHEIRO CIVIL DE OBRA JUNIOR</t>
  </si>
  <si>
    <t>Encargos Sociais Horistas (87,48%)</t>
  </si>
  <si>
    <t>ENCARGOS COMPLEMENTARES</t>
  </si>
  <si>
    <t>Custo total da mão de obra (B)</t>
  </si>
  <si>
    <t>CUSTO UNITÁRIO</t>
  </si>
  <si>
    <t>PREÇO UNITÁRIO TOTAL</t>
  </si>
  <si>
    <t>CARPINTEIRO</t>
  </si>
  <si>
    <t>SERVENTE</t>
  </si>
  <si>
    <t>C-MATERIAL</t>
  </si>
  <si>
    <t>LONA COM PLOTAGEM DE GRAFICA</t>
  </si>
  <si>
    <t>M2</t>
  </si>
  <si>
    <t>PERNAMANCA 3" X 2" 4 M - MADEIRA BRANCA</t>
  </si>
  <si>
    <t>DZ</t>
  </si>
  <si>
    <t>PREGO 1 1/2"X13</t>
  </si>
  <si>
    <t>KG</t>
  </si>
  <si>
    <t>CUSTO UNITÁRIO TOTAL DE MATERIAIS</t>
  </si>
  <si>
    <t>SERVENTE DE OBRAS</t>
  </si>
  <si>
    <t>ARAME RECOZIDO NO. 18</t>
  </si>
  <si>
    <t>LINHA DE NYLON NO. 80</t>
  </si>
  <si>
    <t>RL</t>
  </si>
  <si>
    <t>PREGO 2 1/2"X10</t>
  </si>
  <si>
    <t>TABUA DE MADEIRA BRANCA 4M</t>
  </si>
  <si>
    <t>A-EQUIPAMENTOS</t>
  </si>
  <si>
    <t>SERRA CIRCULAR DE BANCADA COM MOTOR ELETRICO, POTENCIA DE *1600* W, PARA DISCO DE DIAMETRO DE 10" (250 MM)</t>
  </si>
  <si>
    <t>CUSTO HORÁRIO TOTAL DE EQUIPAMENTOS</t>
  </si>
  <si>
    <t>CARPINTEIRO AUXILIAR</t>
  </si>
  <si>
    <t>CARPINTEIRO DE FORMAS</t>
  </si>
  <si>
    <t>OPERADOR DE MAQUINAS E TRATORES DIVERSOS (TERRAPLANAGEM)</t>
  </si>
  <si>
    <t>M3</t>
  </si>
  <si>
    <t>CIMENTO PORTLAND COMPOSTO CP II-32</t>
  </si>
  <si>
    <t>ENERGIA ELETRICA ATE 2000 KWH INDUSTRIAL, SEM DEMANDA</t>
  </si>
  <si>
    <t>KW/H</t>
  </si>
  <si>
    <t>M</t>
  </si>
  <si>
    <t>PEDRA BRITADA N. 1 (9,5 A 19 MM) POSTO PEDREIRA/FORNECEDOR, SEM FRETE</t>
  </si>
  <si>
    <t>L</t>
  </si>
  <si>
    <t>BETONEIRA, CAPACIDADE NOMINAL 600 L, CAPACIDADE DE MISTURA  360L, MOTOR ELETRICO TRIFASICO 220/380V, POTENCIA 4CV, EXCLUSO CARREGADOR</t>
  </si>
  <si>
    <t>OPERADOR DE BETONEIRA ESTACIONARIA/MISTURADOR</t>
  </si>
  <si>
    <t>PEDREIRO</t>
  </si>
  <si>
    <t>AREIA</t>
  </si>
  <si>
    <t>DESMOLDANTE PROTETOR PARA FORMAS DE MADEIRA, DE BASE OLEOSA EMULSIONADA EM AGUA</t>
  </si>
  <si>
    <t>PONTALETE DE MADEIRA NAO APARELHADA *7,5 X 7,5* CM (3 X 3 ") PINUS, MISTA OU EQUIVALENTE DA REGIAO</t>
  </si>
  <si>
    <t>PREGO DE ACO POLIDO COM CABECA 17 X 24 (2 1/4 X 11)</t>
  </si>
  <si>
    <t>PREGO DE ACO POLIDO COM CABECA DUPLA 17 X 27 (2 1/2 X 11)</t>
  </si>
  <si>
    <t>SARRAFO DE MADEIRA NAO APARELHADA *2,5 X 7,5* CM (1 X 3 ") PINUS, MISTA OU EQUIVALENTE DA REGIAO</t>
  </si>
  <si>
    <t>TABUA DE MADEIRA NAO APARELHADA *2,5 X 30* CM, CEDRINHO OU EQUIVALENTE DA REGIAO</t>
  </si>
  <si>
    <t>ARMADOR</t>
  </si>
  <si>
    <t>BETONEIRA CAPACIDADE NOMINAL 400 L, CAPACIDADE DE MISTURA  280 L, MOTOR ELETRICO TRIFASICO 220/380 V POTENCIA 2 CV, SEM CARREGADOR</t>
  </si>
  <si>
    <t>VIBRADOR DE IMERSAO, DIAMETRO DA PONTEIRA DE *45* MM, COM MOTOR ELETRICO TRIFASICO DE 2 HP (2 CV)</t>
  </si>
  <si>
    <t>AJUDANTE DE PEDREIRO</t>
  </si>
  <si>
    <t>CIMENTO</t>
  </si>
  <si>
    <t>SC</t>
  </si>
  <si>
    <t>PEDRA DE MAO OU PEDRA RACHAO PARA ARRIMO/FUNDACAO (POSTO PEDREIRA/FORNECEDOR, SEM FRETE)</t>
  </si>
  <si>
    <t>AJUDANTE DE ELETRICISTA</t>
  </si>
  <si>
    <t>ELETRICISTA</t>
  </si>
  <si>
    <t>ELETRODUTO EM PVC DE 3/4"</t>
  </si>
  <si>
    <t>FITA ISOLANTE ADESIVA ANTICHAMA, USO ATE 750 V, EM ROLO DE 19 MM X 5 M</t>
  </si>
  <si>
    <t>AUXILIAR DE ENCANADOR OU BOMBEIRO HIDRAULICO</t>
  </si>
  <si>
    <t>ENCANADOR OU BOMBEIRO HIDRAULICO</t>
  </si>
  <si>
    <t>ACO CA 50/60 -PRECO MEDIO</t>
  </si>
  <si>
    <t>COMPOSIÇÕES DE PREÇO COMPLEMENTARES</t>
  </si>
  <si>
    <t>CURSO DE CAPACITACAO PARA AJUDANTE DE CARPINTEIRO (ENCARGOS COMPLEMENTARES) - HORISTA</t>
  </si>
  <si>
    <t>CUSTO TOTAL DA MÃO DE OBRA</t>
  </si>
  <si>
    <t>CURSO DE CAPACITACAO PARA AJUDANTE DE PEDREIRO (ENCARGOS COMPLEMENTARES) - HORISTA</t>
  </si>
  <si>
    <t>CURSO DE CAPACITACAO PARA ARMADOR (ENCARGOS COMPLEMENTARES) - HORISTA</t>
  </si>
  <si>
    <t>CURSO DE CAPACITACAO PARA AUXILIAR DE ELETRICISTA (ENCARGOS COMPLEMENTARES) - HORISTA</t>
  </si>
  <si>
    <t>CURSO DE CAPACITACAO PARA AUXILIAR DE ENCANADOR OU BOMBEIRO HIDRAULICO (ENCARGOS COMPLEMENTARES) - HORISTA</t>
  </si>
  <si>
    <t>CURSO DE CAPACITACAO PARA CARPINTEIRO (ENCARGOS COMPLEMENTARES) - HORISTA</t>
  </si>
  <si>
    <t>CURSO DE CAPACITACAO PARA ELETRICISTA (ENCARGOS COMPLEMENTARES) - HORISTA</t>
  </si>
  <si>
    <t>CURSO DE CAPACITACAO PARA ENCANADOR OU BOMBEIRO HIDRAULICO (ENCARGOS COMPLEMENTARES) - HORISTA</t>
  </si>
  <si>
    <t>CURSO DE CAPACITACAO PARA PEDREIRO (ENCARGOS COMPLEMENTARES) - HORISTA</t>
  </si>
  <si>
    <t>CURSO DE CAPACITACAO PARA SERVENTE (ENCARGOS COMPLEMENTARES) - HORISTA</t>
  </si>
  <si>
    <t>ENCARGOS COMPLEMENTARES DE AJUDANTE DE PEDREIRO</t>
  </si>
  <si>
    <t>ALIMENTACAO - HORISTA (ENCARGOS COMPLEMENTARES) (COLETADO CAIXA)</t>
  </si>
  <si>
    <t>EPI - FAMILIA PEDREIRO - HORISTA (ENCARGOS</t>
  </si>
  <si>
    <t>EXAMES - HORISTA (ENCARGOS COMPLEMENTARES) (COLETADO CAIXA)</t>
  </si>
  <si>
    <t>FERRAMENTAS - FAMILIA PEDREIRO - HORISTA</t>
  </si>
  <si>
    <t>SEGURO - HORISTA (ENCARGOS COMPLEMENTARES) (COLETADO CAIXA)</t>
  </si>
  <si>
    <t>TRANSPORTE - HORISTA (ENCARGOS COMPLEMENTARES) (COLETADO CAIXA)</t>
  </si>
  <si>
    <t>EPI - FAMILIA ELETRICISTA - HORISTA (ENCARGOS</t>
  </si>
  <si>
    <t>FERRAMENTAS - FAMILIA ELETRICISTA - HORISTA</t>
  </si>
  <si>
    <t>EPI - FAMILIA CARPINTEIRO DE FORMAS - HORISTA</t>
  </si>
  <si>
    <t>FERRAMENTAS - FAMILIA CARPINTEIRO DE FORMAS -</t>
  </si>
  <si>
    <t>ENCARGOS COMPLEMENTARES DE ARMADOR</t>
  </si>
  <si>
    <t>ENCARGOS COMPLEMENTARES DE AUXILIAR DE ELETRICISTA</t>
  </si>
  <si>
    <t>ENCARGOS COMPLEMENTARES DE CARPINTEIRO</t>
  </si>
  <si>
    <t>ENCARGOS COMPLEMENTARES DE ELETRICISTA</t>
  </si>
  <si>
    <t>ENCARGOS COMPLEMENTARES DE PEDREIRO</t>
  </si>
  <si>
    <t>ENCARGOS COMPLEMENTARES DE SERVENTE</t>
  </si>
  <si>
    <t>EPI - FAMILIA SERVENTE - HORISTA (ENCARGOS</t>
  </si>
  <si>
    <t>FERRAMENTAS - FAMILIA SERVENTE - HORISTA</t>
  </si>
  <si>
    <t>CURSO DE CAPACITACAO PARA CARPINTEIRO DE FORMAS (ENCARGOS COMPLEMENTARES) - HORISTA</t>
  </si>
  <si>
    <t>CURSO DE CAPACITACAO PARA OPERADOR DE MAQUINAS E EQUIPAMENTOS (ENCARGOS COMPLEMENTARES) - HORISTA</t>
  </si>
  <si>
    <t>CURSO DE CAPACITACAO PARA OPERADOR DE BETONEIRA ESTACIONARIA/MISTURADOR (ENCARGOS COMPLEMENTARES) - HORISTA</t>
  </si>
  <si>
    <t>CURSO DE CAPACITACAO PARA ENCARREGADO GERAL (ENCARGOS COMPLEMENTARES) - HORISTA</t>
  </si>
  <si>
    <t>CURSO DE CAPACITACAO PARA ENGENHEIRO CIVIL DE OBRA JUNIOR (ENCARGOS COMPLEMENTARES) - HORISTA</t>
  </si>
  <si>
    <t>ALIMENTACAO, TRANSPORTE, EXAMES MEDICOS, SEGURO,FERRAMENTAS E EPI</t>
  </si>
  <si>
    <t>ALIMENTACAO - HORISTA (COLETADO CAIXA)</t>
  </si>
  <si>
    <t>EPI - FAMILIA PEDREIRO - HORISTA (ENCARGOS COMPLEMENTARES - COLETADO CAIXA)</t>
  </si>
  <si>
    <t>EXAMES - HORISTA (COLETADO CAIXA)</t>
  </si>
  <si>
    <t>FERRAMENTAS - FAMILIA PEDREIRO - HORISTA (ENCARGOS COMPLEMENTARES - COLETADO CAIXA)</t>
  </si>
  <si>
    <t>SEGURO - HORISTA (COLETADO CAIXA)</t>
  </si>
  <si>
    <t>TRANSPORTE - HORISTA (COLETADO CAIXA)</t>
  </si>
  <si>
    <t>EPI - FAMILIA CARPINTEIRO DE FORMAS - HORISTA (ENCARGOS COMPLEMENTARES - COLETADO CAIXA)</t>
  </si>
  <si>
    <t>FERRAMENTAS - FAMILIA CARPINTEIRO DE FORMAS - HORISTA (ENCARGOS COMPLEMENTARES - COLETADO CAIXA)</t>
  </si>
  <si>
    <t>EPI - FAMILIA SERVENTE - HORISTA (ENCARGOS COMPLEMENTARES - COLETADO CAIXA)</t>
  </si>
  <si>
    <t>FERRAMENTAS - FAMILIA SERVENTE - HORISTA (ENCARGOS COMPLEMENTARES - COLETADO CAIXA)</t>
  </si>
  <si>
    <t>EPI - FAMILIA ELETRICISTA - HORISTA (ENCARGOS COMPLEMENTARES - COLETADO CAIXA)</t>
  </si>
  <si>
    <t>FERRAMENTAS - FAMILIA ELETRICISTA - HORISTA (ENCARGOS COMPLEMENTARES - COLETADO CAIXA)</t>
  </si>
  <si>
    <t>EPI - FAMILIA OPERADOR ESCAVADEIRA - HORISTA (ENCARGOS COMPLEMENTARES - COLETADO CAIXA)</t>
  </si>
  <si>
    <t>FERRAMENTAS - FAMILIA OPERADOR ESCAVADEIRA - HORISTA (ENCARGOS COMPLEMENTARES - COLETADO CAIXA)</t>
  </si>
  <si>
    <t>EPI - FAMILIA ENCARREGADO GERAL - HORISTA (ENCARGOS COMPLEMENTARES - COLETADO CAIXA)</t>
  </si>
  <si>
    <t>FERRAMENTAS - FAMILIA ENCARREGADO GERAL - HORISTA (ENCARGOS COMPLEMENTARES - COLETADO CAIXA)</t>
  </si>
  <si>
    <t>EXAMES MEDICOS, SEGURO,FERRAMENTAS E EPI</t>
  </si>
  <si>
    <t>EPI - FAMILIA ENGENHEIRO CIVIL - HORISTA (ENCARGOS COMPLEMENTARES - COLETADO CAIXA)</t>
  </si>
  <si>
    <t>FERRAMENTAS - FAMILIA ENGENHEIRO CIVIL - HORISTA (ENCARGOS COMPLEMENTARES - COLETADO CAIXA)</t>
  </si>
  <si>
    <t>PLANILHA ORÇAMENTÁRIA</t>
  </si>
  <si>
    <t>Sisplo F201</t>
  </si>
  <si>
    <t>Projeto</t>
  </si>
  <si>
    <t>SubProjeto</t>
  </si>
  <si>
    <t>Obra</t>
  </si>
  <si>
    <t>ORDEM</t>
  </si>
  <si>
    <t>FONTE</t>
  </si>
  <si>
    <t>CÓDIGO</t>
  </si>
  <si>
    <t>SERVIÇOS</t>
  </si>
  <si>
    <t>QUANTIDADE</t>
  </si>
  <si>
    <t>UNIDADE</t>
  </si>
  <si>
    <t>R$ UNITÁRIO</t>
  </si>
  <si>
    <t>PREÇO</t>
  </si>
  <si>
    <t>S/BDI</t>
  </si>
  <si>
    <t>C/BDI</t>
  </si>
  <si>
    <t>1</t>
  </si>
  <si>
    <t>1.1</t>
  </si>
  <si>
    <t>PRÓPRIA</t>
  </si>
  <si>
    <t>2</t>
  </si>
  <si>
    <t>2.1</t>
  </si>
  <si>
    <t>431397</t>
  </si>
  <si>
    <t>2.2</t>
  </si>
  <si>
    <t>430673</t>
  </si>
  <si>
    <t>3</t>
  </si>
  <si>
    <t>3.1</t>
  </si>
  <si>
    <t>4</t>
  </si>
  <si>
    <t>4.1</t>
  </si>
  <si>
    <t>430470</t>
  </si>
  <si>
    <t>4.2</t>
  </si>
  <si>
    <t>4.3</t>
  </si>
  <si>
    <t>5</t>
  </si>
  <si>
    <t>5.1</t>
  </si>
  <si>
    <t>5.2</t>
  </si>
  <si>
    <t>6</t>
  </si>
  <si>
    <t>6.1</t>
  </si>
  <si>
    <t>6.2</t>
  </si>
  <si>
    <t>6.3</t>
  </si>
  <si>
    <t>6.4</t>
  </si>
  <si>
    <t>7</t>
  </si>
  <si>
    <t>7.1</t>
  </si>
  <si>
    <t>467355</t>
  </si>
  <si>
    <t>CONCRETO CICLÓPICO FCK = 15MPA, 30% PEDRA DE MÃO EM VOLUME REAL, INCLUSIVE LANÇAMENTO. AF_05/2021</t>
  </si>
  <si>
    <t>430448</t>
  </si>
  <si>
    <t>CRONOGRAMA FÍSICO-FINANCEIRO EM VALOR/PERCENTUAL</t>
  </si>
  <si>
    <t>Sisplo F81</t>
  </si>
  <si>
    <t>01</t>
  </si>
  <si>
    <t>REAL</t>
  </si>
  <si>
    <t>PERÍODOS</t>
  </si>
  <si>
    <t>DISCRIMINAÇÃO</t>
  </si>
  <si>
    <t>MÊS 01</t>
  </si>
  <si>
    <t>MÊS 02</t>
  </si>
  <si>
    <t>MÊS 03</t>
  </si>
  <si>
    <t>TOTAIS</t>
  </si>
  <si>
    <t>20%</t>
  </si>
  <si>
    <t>100%</t>
  </si>
  <si>
    <t>TOTAL DO PERÍODO</t>
  </si>
  <si>
    <t>TOTAIS ACUMULADOS</t>
  </si>
  <si>
    <t>SIN0196</t>
  </si>
  <si>
    <t>OKA CONSTRUTORA E INCORPORADORA EIRELI</t>
  </si>
  <si>
    <t>CNPJ:  36.821.978/0001-61</t>
  </si>
  <si>
    <t xml:space="preserve">OCIANE VASCONCELOS DE ALENCAR </t>
  </si>
  <si>
    <t>DIRETORA CPF: 592.075.402-82</t>
  </si>
  <si>
    <t xml:space="preserve">Empresa Proponente:   OKA CONSTRUTORA E INCORPORADORA EIRELI   </t>
  </si>
  <si>
    <t xml:space="preserve"> CNPJ: 36.821.978/0001-61</t>
  </si>
  <si>
    <t>FONE/FAX: (91) 98544-4262                                                                  EMAIL: : OKACONSTRUTORA@HOTMAIL.COM</t>
  </si>
  <si>
    <t xml:space="preserve">AV. PERIMETRAL Nº 1630 3ª ANDAR SALA 301                                                                                        CNPJ: 36.821.978/0001-61  </t>
  </si>
  <si>
    <t xml:space="preserve"> OKA CONSTRUTORA E INCORPORADORA EIRELI   </t>
  </si>
  <si>
    <t>TUBO FO GO 2" - (SEM COSTURA COM ROSCA)</t>
  </si>
  <si>
    <t>ADMINISTRAÇÃO LOCAL</t>
  </si>
  <si>
    <t>PAVIMENTAÇÃO</t>
  </si>
  <si>
    <t>40%</t>
  </si>
  <si>
    <t>3.2</t>
  </si>
  <si>
    <t>TOMADA DE PREÇO nº 006/2022 - CPL/PMO</t>
  </si>
  <si>
    <t>DATA: 18/08/2022</t>
  </si>
  <si>
    <t>18/08/2022
C1100000
REAL</t>
  </si>
  <si>
    <t xml:space="preserve"> OKA CONSTRUTORA E INCORPORADORA EIRELI                                           RESUMO DO ORÇAMENTO                                          CONTRATANTE - PREFEITURA MUNICIPAL DE OURÉM</t>
  </si>
  <si>
    <r>
      <t>SubProjeto -</t>
    </r>
    <r>
      <rPr>
        <sz val="8"/>
        <rFont val="Arial MT"/>
      </rPr>
      <t>TOMADA DE PREÇO nº 006/2022 - CPL/PMO</t>
    </r>
  </si>
  <si>
    <t>Obra -CONSTRUÇÃO DE UMA PRAÇA NA COMUNIDADE QUILOMBOLA MOCAMBO, Município de Ourém/PA, com recursos oriundos da Secretaria de Estado de Desenvolvimento Urbano e Obras Públicas – SEDOP, nos Termos do Convênio Nº 186/2022,</t>
  </si>
  <si>
    <t>OBRA: CONSTRUÇÃO DE UMA PRAÇA NA COMUNIDADE QUILOMBOLA MOCAMBO, Município de Ourém/PA, com recursos oriundos da Secretaria de Estado de Desenvolvimento Urbano e Obras Públicas – SEDOP, nos Termos do Convênio Nº 186/2022,</t>
  </si>
  <si>
    <t>COMPOSIÇÃO ANALÍTICA DA TAXA DE BENEFÍCIO E DESPESAS INDIRETAS (BDI)</t>
  </si>
  <si>
    <t>Tipo de Obra: Construção de Praças Urbanas, Rodovias, Ferrovias e recapeamento e pavimentação de vias urbanas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</si>
  <si>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</si>
  <si>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</si>
  <si>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</si>
  <si>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</si>
  <si>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</si>
  <si>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</si>
  <si>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</si>
  <si>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</si>
  <si>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</si>
  <si>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</si>
  <si>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</si>
  <si>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</si>
  <si>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</si>
  <si>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</si>
  <si>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</si>
  <si>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</si>
  <si>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</si>
  <si>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5) Antes da aplicação do BDI (Teto Empresa de Lucros Real ) os insumos constantes do art.3º da Lei nº10.637/02 deverão sofrer redução de 1,65%, após 31/12/2008, reduzir também do insumoo percentual de 7,6% da COFINS conforme art. 3º da Lei nº10.833/03 combinado com o inciso XX do art.10 da mesma Lei.</t>
  </si>
  <si>
    <t>TIPO DE OBRA</t>
  </si>
  <si>
    <t>Para o tipo de obra "CONSTRUÇÃO DE RODOVIAS E FERROVIAS" enquadram-se: a construção e recuperação de: autoestradas, rodovias e outras vias não-urbanas para passagem de veículos, vias férreas de superfície ou subterrâneas (inclusive para metropolitanos), pistas de aeroportos. Esta classe compreende também: a pavimentação de autoestradas,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 Além de quadras descobertas.</t>
  </si>
  <si>
    <t>18/08/2022</t>
  </si>
  <si>
    <t>1/45</t>
  </si>
  <si>
    <t>SIN0200</t>
  </si>
  <si>
    <t>1.1 ADMINISTRACAO LOCAL (ENGENHEIRO CIVIL E ENCARREGADO GERAL)</t>
  </si>
  <si>
    <t>BDI GERAL (29,77%)</t>
  </si>
  <si>
    <t>2.1 PLACA DE OBRA EM LONA COM PLOTAGEM GRÁFICA</t>
  </si>
  <si>
    <t>M²</t>
  </si>
  <si>
    <t>2.2 LOCAÇÃO DA OBRA A TRENA</t>
  </si>
  <si>
    <t>2/45</t>
  </si>
  <si>
    <t>3.1 LIMPEZA MANUAL DE VEGETAÇÃO EM TERRENO COM ENXADA.AF_05/2018</t>
  </si>
  <si>
    <t>JARDINEIRO HORISTA</t>
  </si>
  <si>
    <t>3.2 ATERRO MANUAL DE VALAS COM SOLO ARGILO-ARENOSO E COMPACTAÇÃO MECANIZADA. AF_05/2016</t>
  </si>
  <si>
    <t>M³</t>
  </si>
  <si>
    <t>CAMINHAO TRUCADO, PESO BRUTO TOTAL 23000 KG, CARGA UTIL MAXIMA 15935 KG, DISTANCIA ENTRE EIXOS 4,80 M, POTENCIA 230 CV (INCLUI CABINE E CHASSI, NAO INCLUI CARROCERIA)</t>
  </si>
  <si>
    <t>COMPACTADOR DE SOLOS DE PERCURSAO (SOQUETE) COM MOTOR A GASOLINA 4 TEMPOS DE 4 HP (4 CV)</t>
  </si>
  <si>
    <t>TANQUE DE ACO CARBONO NAO REVESTIDO, PARA TRANSPORTE DE AGUA COM CAPACIDADE DE 10 M3, COM BOMBA CENTRIFUGA POR TOMADA DE FORCA, VAZAO MAXIMA *75* M3/H (INCLUI MONTAGEM, NAO INCLUI CAMINHAO)</t>
  </si>
  <si>
    <t>MOTORISTA DE CAMINHAO</t>
  </si>
  <si>
    <t>3/45</t>
  </si>
  <si>
    <t>ARGILA, ARGILA VERMELHA OU ARGILA ARENOSA (RETIRADA NA JAZIDA, SEM TRANSPORTE)</t>
  </si>
  <si>
    <t>GASOLINA COMUM</t>
  </si>
  <si>
    <t>OLEO DIESEL COMBUSTIVEL COMUM</t>
  </si>
  <si>
    <t>4.1 LASTRO DE CONCRETO MAGRO, APLICADO EM PISOS, LAJES SOBRE SOLO OU RADIERS, ESPESSURA DE 3 CM. AF_07/2016</t>
  </si>
  <si>
    <t>4/45</t>
  </si>
  <si>
    <t>4.2 EXECUÇÃO DE PASSEIO (CALÇADA) OU PISO DE CONCRETO COM CONCRETO MOLDADO IN LOCO, FEITO EM OBRA, ACABAMENTO CONVENCIONAL, NÃO ARMADO. AF_07/2016</t>
  </si>
  <si>
    <t>SARRAFO DE MADEIRA NAO APARELHADA *2,5 X 10 CM, MACARANDUBA, ANGELIM OU EQUIVALENTE DA REGIAO</t>
  </si>
  <si>
    <t>4.3 PisoTátil direcional na cor amarelo 25x25 premoldado (16 unidades)</t>
  </si>
  <si>
    <t>5/45</t>
  </si>
  <si>
    <t>PITO TATIL DIRECIONAL NA COR AMARELO 25X25 ( 16 UNIDADES)</t>
  </si>
  <si>
    <t>5.1 MEIO-FIO EM CONCRETO NAS DIMENSÕES 0,30M x 0,12M COM LÂMINA D'ÁGUA</t>
  </si>
  <si>
    <t>MEIO-FIO EM CONCRETO NAS DIMENSOES 0,30M X 0,12M - COM LAMINA D'AGUA</t>
  </si>
  <si>
    <t>5.2 MEIO-FIO EM CONCRETO NAS DIMENSÕES 0,30M x 0,12M SEM LÂMINA D'ÁGUA</t>
  </si>
  <si>
    <t>6/45</t>
  </si>
  <si>
    <t>MEIO-FIO EM CONCRETO NAS DIMENSOES 0,30M X 0,12M - SEM LAMINA D'AGUA</t>
  </si>
  <si>
    <t>6.1 PLANTIO DE GRAMA EM PLACAS. AF_05/2018</t>
  </si>
  <si>
    <t>GRAMA BATATAIS EM PLACAS, SEM PLANTIO</t>
  </si>
  <si>
    <t>6.2 PLANTIO DE ARBUSTO OU  CERCA VIVA. AF_05/2018</t>
  </si>
  <si>
    <t>MUDA DE ARBUSTO FOLHAGEM, SANSAO-DO-CAMPO OU EQUIVALENTE DA REGIAO, H= *50 A 70* CM</t>
  </si>
  <si>
    <t>6.3.1 ESCAVAÇÃO MANUAL DE VALA COM PROFUNDIDADE MENOR OU IGUAL A 1,30 M. AF_02/2021</t>
  </si>
  <si>
    <t>7/45</t>
  </si>
  <si>
    <t>6.3.2 FABRICAÇÃO, MONTAGEM E DESMONTAGEM DE FÔRMA PARA SAPATA, EM MADEIRA SERRADA, E=25 MM, 4 UTILIZAÇÕES. AF_06/2017</t>
  </si>
  <si>
    <t>PREGO DE ACO POLIDO COM CABECA 15 X 18 (1 1/2 X 13)</t>
  </si>
  <si>
    <t>8/45</t>
  </si>
  <si>
    <t>6.3.3 LASTRO DE CONCRETO MAGRO, APLICADO EM BLOCOS DE COROAMENTO OU SAPATAS, ESPESSURA DE 3 CM. AF_08/2017</t>
  </si>
  <si>
    <t>6.3.4 CONCRETO CICLÓPICO FCK = 15MPA, 30% PEDRA DE MÃO EM VOLUME REAL, INCLUSIVE LANÇAMENTO. AF_05/2021</t>
  </si>
  <si>
    <t>9/45</t>
  </si>
  <si>
    <t>6.3.5 LIXEIRA EM TELA MOEDA</t>
  </si>
  <si>
    <t>SERRALHEIRO</t>
  </si>
  <si>
    <t>LIXEIRA EM TELA MOEDA</t>
  </si>
  <si>
    <t>6.4.1 FORNECIMENTO E INTALACAO DE BANCO DE CONCRETO ARMADO MOLDADO IN LOCO L=50CM E H=40CM, INCLUSO FUNDACAO E ESTRUTURA</t>
  </si>
  <si>
    <t>10/45</t>
  </si>
  <si>
    <t>CHAPA DE MADEIRA COMPENSADA RESINADA PARA FORMA DE CONCRETO, DE *2,2 X 1,1* M, E = 17 MM</t>
  </si>
  <si>
    <t>11/45</t>
  </si>
  <si>
    <t>LOCACAO DE ESCORA METALICA TELESCOPICA, COM ALTURA REGULAVEL DE *1,80* A *3,20* M, COM CAPACIDADE DE CARGA DE NO MINIMO 1000 KGF (10 KN), INCLUSO TRIPE E FORCADO</t>
  </si>
  <si>
    <t>MES</t>
  </si>
  <si>
    <t>SEIXO ROLADO PARA APLICACAO EM CONCRETO (POSTO PEDREIRA/FORNECEDOR, SEM FRETE)</t>
  </si>
  <si>
    <t>VIGA DE ESCORAMAENTO H20, DE MADEIRA, PESO DE 5,00 A 5,20 KG/M, COM EXTREMIDADES PLASTICAS</t>
  </si>
  <si>
    <t>7.1.1 MEIO-FIO EM CONCRETO NAS DIMENSÕES 0,30M x 0,12M SEM LÂMINA D'ÁGUA</t>
  </si>
  <si>
    <t>7.1.2 DRENO ESPINHA DE PEIXE (SEÇÃO (0,40 X 0,40 M), COM TUBO DE PEAD CORRUGADO PERFURADO, DN 100 MM, ENCHIMENTO COM BRITA, ENVOLVIDO COM MANTA GEOTÊXTIL, INCLUSIVE CONEXÕES. AF_07/2021</t>
  </si>
  <si>
    <t>RETROESCAVADEIRA SOBRE RODAS COM CARREGADEIRA, TRACAO 4 X 4, POTENCIA LIQUIDA 88 HP, PESO OPERACIONAL MINIMO DE 6674 KG, CAPACIDADE DA CARREGADEIRA DE 1,00 M3 E DA  RETROESCAVADEIRA MINIMA DE 0,26 M3,</t>
  </si>
  <si>
    <t>12/45</t>
  </si>
  <si>
    <t>OPERADOR DE ESCAVADEIRA</t>
  </si>
  <si>
    <t>GEOTEXTIL NAO TECIDO AGULHADO DE FILAMENTOS CONTINUOS 100% POLIESTER, RESITENCIA A TRACAO = 14 KN/M</t>
  </si>
  <si>
    <t>JUNCAO SIMPLES, PVC, 45 GRAUS, DN 100 X 100 MM, SERIE NORMAL PARA ESGOTO PREDIAL</t>
  </si>
  <si>
    <t>PEDRA BRITADA N. 2 (19 A 38 MM) POSTO PEDREIRA/FORNECEDOR, SEM FRETE</t>
  </si>
  <si>
    <t>TUBO DRENO, CORRUGADO, ESPIRALADO, FLEXIVEL, PERFURADO, EM POLIETILENO DE ALTA DENSIDADE (PEAD), DN 100 MM, (4") PARA DRENAGEM - EM ROLO (NORMA DNIT 093/2006 - E.M)</t>
  </si>
  <si>
    <t>7.1.3 TUBO PVC, SERIE NORMAL, ESGOTO PREDIAL, DN 100 MM, FORNECIDO E INSTALADO EM RAMAL DE DESCARGA OU RAMAL DE ESGOTO SANITÁRIO. AF_12/2014</t>
  </si>
  <si>
    <t>ADESIVO PLASTICO PARA PVC, FRASCO COM 850 GR</t>
  </si>
  <si>
    <t>LIXA D'AGUA EM FOLHA, GRAO 100</t>
  </si>
  <si>
    <t>13/45</t>
  </si>
  <si>
    <t>SOLUCAO LIMPADORA PARA PVC, FRASCO COM 1000 CM3</t>
  </si>
  <si>
    <t>TUBO PVC  SERIE NORMAL, DN 100 MM, PARA ESGOTO  PREDIAL (NBR 5688)</t>
  </si>
  <si>
    <t>7.1.4 CAIXA ENTERRADA ELÉTRICA RETANGULAR, EM CONCRETO PRÉ-MOLDADO, FUNDO COM BRITA, DIMENSÕES INTERNAS: 0,3X0,3X0,3 M. AF_12/2020</t>
  </si>
  <si>
    <t>AJUDANTE DE ARMADOR</t>
  </si>
  <si>
    <t>CARPINTEIRO DE ESQUADRIAS</t>
  </si>
  <si>
    <t>ACO CA-60, 4,2 MM, OU 5,0 MM, OU 6,0 MM, OU 7,0 MM, VERGALHAO</t>
  </si>
  <si>
    <t>14/45</t>
  </si>
  <si>
    <t>ARAME RECOZIDO 16 BWG, D = 1,60 MM (0,016 KG/M) OU 18 BWG, D = 1,25 MM (0,01 KG/M)</t>
  </si>
  <si>
    <t>CAIXA DE CONCRETO ARMADO PRÉ-MOLDADO, SEM FUNDO, DIMENSOES DE 0,30 X 0,30 X 0,30 M</t>
  </si>
  <si>
    <t>ESPACADOR / DISTANCIADOR CIRCULAR COM ENTRADA LATERAL, EM PLASTICO, PARA VERGALHAO *4,2 A 12,5* MM, COBRIMENTO 20 MM</t>
  </si>
  <si>
    <t>PEDRA BRITADA N. 0, OU PEDRISCO (4,8 A 9,5 MM) POSTO PEDREIRA/FORNECEDOR, SEM FRETE</t>
  </si>
  <si>
    <t>PREGO DE ACO POLIDO COM CABECA 15 X 15 (1 1/4 X 13)</t>
  </si>
  <si>
    <t>7.2.1 ESCAVAÇÃO MANUAL ATÉ 1.50M DE PROFUNDIDADE</t>
  </si>
  <si>
    <t>7.2.2 REGULARIZAÇÃO E COMPACTAÇÃO DE SUBLEITO DE SOLO  PREDOMINANTEMENTE ARGILOSO. AF_11/2019</t>
  </si>
  <si>
    <t>15/45</t>
  </si>
  <si>
    <t>MOTONIVELADORA POTENCIA BASICA LIQUIDA (PRIMEIRA MARCHA) 125 HP , PESO BRUTO 13843 KG, LARGURA DA LAMINA DE 3,7 M</t>
  </si>
  <si>
    <t>ROLO COMPACTADOR PE DE CARNEIRO VIBRATORIO, POTENCIA 80 HP, PESO OPERACIONAL SEM/COM LASTRO 7,4/8,8 T, LARGURA DE TRABALHO 1,68 M</t>
  </si>
  <si>
    <t>OPERADOR DE MOTONIVELADORA</t>
  </si>
  <si>
    <t>OPERADOR DE ROLO COMPACTADOR</t>
  </si>
  <si>
    <t>7.2.3 PREPARO DE FUNDO DE VALA COM LARGURA MENOR QUE 1,5 M, COM CAMADA DE AREIA, LANÇAMENTO MANUAL. AF_08/2020</t>
  </si>
  <si>
    <t>16/45</t>
  </si>
  <si>
    <t>AREIA MEDIA - POSTO JAZIDA/FORNECEDOR (RETIRADO NA JAZIDA, SEM TRANSPORTE)</t>
  </si>
  <si>
    <t>7.3.1 GANGORRA DUPLA - FORNECIMENTO E INSTALACAO</t>
  </si>
  <si>
    <t>GANGORRA DUPLA - FORNECIMENTO E INSTALACAO</t>
  </si>
  <si>
    <t>7.3.2 PLAYGROUND - FORNECIMENTO E INSTALACAO</t>
  </si>
  <si>
    <t>PLAYGROUND - FORNECIMENTO E INSTALACAO</t>
  </si>
  <si>
    <t>7.4.1 ESCAVAÇÃO MANUAL ATÉ 1.50M DE PROFUNDIDADE</t>
  </si>
  <si>
    <t>17/45</t>
  </si>
  <si>
    <t>7.4.2 LASTRO DE CONCRETO MAGRO, APLICADO EM BLOCOS DE COROAMENTO OU SAPATAS, ESPESSURA DE 3 CM. AF_08/2017</t>
  </si>
  <si>
    <t>7.4.3 FABRICAÇÃO, MONTAGEM E DESMONTAGEM DE FÔRMA PARA BLOCO DE COROAMENTO, EM MADEIRA SERRADA, E=25 MM, 4 UTILIZAÇÕES. AF_06/2017</t>
  </si>
  <si>
    <t>18/45</t>
  </si>
  <si>
    <t>7.4.4 CONCRETO CICLÓPICO FCK = 15MPA, 30% PEDRA DE MÃO EM VOLUME REAL, INCLUSIVE LANÇAMENTO. AF_05/2021</t>
  </si>
  <si>
    <t>19/45</t>
  </si>
  <si>
    <t>7.4.5 LANÇAMENTO COM USO DE BALDES, ADENSAMENTO E ACABAMENTO DE CONCRETO EM ESTRUTURAS. AF_02/2022</t>
  </si>
  <si>
    <t>8.1 POSTE CONICO CONTINUO EM ACO GALVANIZADO, RETO, FLANGEADO, H = 5 M, DIAMETRO INFERIOR = *125* MM COM LUMINARIA DE LED PARA ILUMINACAO PUBLICA, DE 120 W, INVOLUCRO EM ALUMINIO OU ACO INOX, (DECORATIVA) - ATERRADO  - FORNECIMENTO E INSTALAÇÃO</t>
  </si>
  <si>
    <t>20/45</t>
  </si>
  <si>
    <t>!EM PROCESSO DE DESATIVACAO! HASTE DE ATERRAMENTO EM ACO COM 3,00 M DE COMPRIMENTO E DN = 5/8", REVESTIDA COM BAIXA CAMADA DE COBRE, SEM CONECTOR</t>
  </si>
  <si>
    <t>ABRACADEIRA EM ACO PARA AMARRACAO DE ELETRODUTOS, TIPO D, COM 1/2" E PARAFUSO DE FIXACAO</t>
  </si>
  <si>
    <t>21/45</t>
  </si>
  <si>
    <t>CABO DE COBRE NU 35 MM2 MEIO-DURO</t>
  </si>
  <si>
    <t>CABO DE COBRE, FLEXIVEL, CLASSE 4 OU 5, ISOLACAO EM PVC/A, ANTICHAMA BWF-B, COBERTURA PVC-ST1, ANTICHAMA BWF-B, 1 CONDUTOR, 0,6/1 KV, SECAO NOMINAL 2,5 MM2</t>
  </si>
  <si>
    <t>CAIXA INSPECAO EM POLIETILENO PARA ATERRAMENTO E PARA RAIOS DIAMETRO = 300 MM</t>
  </si>
  <si>
    <t>CHUMBADOR DE ACO, 1" X 600 MM, PARA POSTES DE ACO COM BASE, INCLUSO PORCA E ARRUELA</t>
  </si>
  <si>
    <t>ELETRODUTO PVC FLEXIVEL CORRUGADO, REFORCADO, COR LARANJA, DE 25 MM, PARA LAJES E PISOS</t>
  </si>
  <si>
    <t>LUMINARIA DE LED PARA ILUMINACAO PUBLICA, DE 68 W ATE 97 W, INVOLUCRO EM ALUMINIO OU ACO INOX</t>
  </si>
  <si>
    <t>POSTE CONICO CONTINUO EM ACO GALVANIZADO, RETO, ENGASTADO,  H = 7 M, DIAMETRO INFERIOR = *125* MM</t>
  </si>
  <si>
    <t>22/45</t>
  </si>
  <si>
    <t>RELE FOTOELETRICO INTERNO E EXTERNO BIVOLT 1000 W, DE CONECTOR, SEM BASE</t>
  </si>
  <si>
    <t>8.2 CAIXA ENTERRADA ELÉTRICA RETANGULAR, EM CONCRETO PRÉ-MOLDADO, FUNDO COM BRITA, DIMENSÕES INTERNAS: 0,3X0,3X0,3 M. AF_12/2020</t>
  </si>
  <si>
    <t>23/45</t>
  </si>
  <si>
    <t>8.3 CAIXA ENTERRADA ELÉTRICA RETANGULAR, EM CONCRETO PRÉ-MOLDADO, FUNDO COM BRITA, DIMENSÕES INTERNAS: 0,6X0,6X0,5 M. AF_12/2020</t>
  </si>
  <si>
    <t>24/45</t>
  </si>
  <si>
    <t>25/45</t>
  </si>
  <si>
    <t>CAIXA DE CONCRETO ARMADO PRÉ-MOLDADO, SEM FUNDO, DIMENSOES DE 0,60 X 0,60 X 0,50 M</t>
  </si>
  <si>
    <t>8.4 QUADRO DE MEDIÇÃO GERAL DE ENERGIA PARA 1 MEDIDOR DE SOBREPOR - FORNECIMENTO E INSTALAÇÃO. AF_10/2020</t>
  </si>
  <si>
    <t>26/45</t>
  </si>
  <si>
    <t>BUCHA DE NYLON SEM ABA S6, COM PARAFUSO DE 4,20 X 40 MM EM ACO ZINCADO COM ROSCA SOBERBA, CABECA CHATA E FENDA PHILLIPS</t>
  </si>
  <si>
    <t>CAIXA PARA MEDIDOR MONOFASICO, EM POLICARBONATO (TERMOPLASTICO), COM DISJUNTOR</t>
  </si>
  <si>
    <t>8.5 DISJUNTOR BIPOLAR TIPO DIN, CORRENTE NOMINAL DE 25A - FORNECIMENTO E INSTALAÇÃO. AF_10/2020</t>
  </si>
  <si>
    <t>DISJUNTOR TIPO DIN/IEC, BIPOLAR DE 6 ATE 32A</t>
  </si>
  <si>
    <t>TERMINAL A COMPRESSAO EM COBRE ESTANHADO PARA CABO 4 MM2, 1 FURO E 1 COMPRESSAO, PARA PARAFUSO DE FIXACAO M5</t>
  </si>
  <si>
    <t>8.6 CABO DE COBRE FLEXÍVEL ISOLADO, 4 MM², ANTI-CHAMA 450/750 V, PARA CIRCUITOS TERMINAIS - FORNECIMENTO E INSTALAÇÃO. AF_12/2015</t>
  </si>
  <si>
    <t>27/45</t>
  </si>
  <si>
    <t>CABO DE COBRE, FLEXIVEL, CLASSE 4 OU 5, ISOLACAO EM PVC/A, ANTICHAMA BWF-B, 1 CONDUTOR, 450/750 V, SECAO NOMINAL 4 MM2</t>
  </si>
  <si>
    <t>8.7 ELETRODUTO PVC RÍGIDO DE 3/4"</t>
  </si>
  <si>
    <t>8.8 ELETRODUTO PVC RÍGIDO DE 1"</t>
  </si>
  <si>
    <t>ELETRODUTO EM PVC DE1"</t>
  </si>
  <si>
    <t>9.1 LIMPEZA GERAL E ENTREGA DE OBRA</t>
  </si>
  <si>
    <t>28/45</t>
  </si>
  <si>
    <t>29/45</t>
  </si>
  <si>
    <t>30/45</t>
  </si>
  <si>
    <t>CURSO DE CAPACITACAO PARA SERRALHEIRO (ENCARGOS COMPLEMENTARES) - HORISTA</t>
  </si>
  <si>
    <t>31/45</t>
  </si>
  <si>
    <t>32/45</t>
  </si>
  <si>
    <t>33/45</t>
  </si>
  <si>
    <t>ENCARGOS COMPLEMENTARES DE SERRALHEIRO</t>
  </si>
  <si>
    <t>34/45</t>
  </si>
  <si>
    <t>CURSO DE CAPACITACAO PARA AJUDANTE DE ARMADOR (ENCARGOS COMPLEMENTARES) - HORISTA</t>
  </si>
  <si>
    <t>35/45</t>
  </si>
  <si>
    <t>CURSO DE CAPACITACAO PARA CARPINTEIRO DE ESQUADRIA (ENCARGOS COMPLEMENTARES) - HORISTA</t>
  </si>
  <si>
    <t>CURSO DE CAPACITACAO PARA MOTORISTA DE CAMINHAO (ENCARGOS COMPLEMENTARES) - HORISTA</t>
  </si>
  <si>
    <t>CURSO DE CAPACITACAO PARA OPERADOR DE ESCAVADEIRA (ENCARGOS COMPLEMENTARES) - HORISTA</t>
  </si>
  <si>
    <t>36/45</t>
  </si>
  <si>
    <t>CURSO DE CAPACITACAO PARA OPERADOR DE MOTONIVELADORA (ENCARGOS COMPLEMENTARES) - HORISTA</t>
  </si>
  <si>
    <t>CURSO DE CAPACITACAO PARA OPERADOR DE ROLO COMPACTADOR (ENCARGOS COMPLEMENTARES) - HORISTA</t>
  </si>
  <si>
    <t>37/45</t>
  </si>
  <si>
    <t>CURSO DE CAPACITACAO PARA JARDINEIRO (ENCARGOS COMPLEMENTARES) - HORISTA</t>
  </si>
  <si>
    <t>38/45</t>
  </si>
  <si>
    <t>39/45</t>
  </si>
  <si>
    <t>EPI - FAMILIA ENCANADOR - HORISTA (ENCARGOS COMPLEMENTARES - COLETADO CAIXA)</t>
  </si>
  <si>
    <t>FERRAMENTAS - FAMILIA ENCANADOR - HORISTA (ENCARGOS COMPLEMENTARES - COLETADO CAIXA)</t>
  </si>
  <si>
    <t>40/45</t>
  </si>
  <si>
    <t>41/45</t>
  </si>
  <si>
    <t>42/45</t>
  </si>
  <si>
    <t>43/45</t>
  </si>
  <si>
    <t>44/45</t>
  </si>
  <si>
    <t>45/45</t>
  </si>
  <si>
    <t>01-TOMADA DE PREÇO nº 006/2022 - CPL/PMO</t>
  </si>
  <si>
    <t>1/2</t>
  </si>
  <si>
    <t>25%</t>
  </si>
  <si>
    <t>50%</t>
  </si>
  <si>
    <t>SERVIÇOS PRELIMINARES</t>
  </si>
  <si>
    <t>LIMPEZA E MOVIMENTO DE TERRA</t>
  </si>
  <si>
    <t>SISTEMA DE DRENAGEM SUPERFICIAL</t>
  </si>
  <si>
    <t>URBANIZAÇÃO</t>
  </si>
  <si>
    <t>PLAYGROUND</t>
  </si>
  <si>
    <t>8</t>
  </si>
  <si>
    <t>INSTALAÇÕES ELÉTRICAS - PRAÇA</t>
  </si>
  <si>
    <t>9</t>
  </si>
  <si>
    <t>LIMPEZA FINAL</t>
  </si>
  <si>
    <t>2/2</t>
  </si>
  <si>
    <t>1/4</t>
  </si>
  <si>
    <t>904472</t>
  </si>
  <si>
    <t>ADMINISTRACAO LOCAL (ENGENHEIRO CIVIL E ENCARREGADO GERAL)</t>
  </si>
  <si>
    <t>PLACA DE OBRA EM LONA COM PLOTAGEM GRÁFICA</t>
  </si>
  <si>
    <t>LOCAÇÃO DA OBRA A TRENA</t>
  </si>
  <si>
    <t>462120</t>
  </si>
  <si>
    <t>LIMPEZA MANUAL DE VEGETAÇÃO EM TERRENO COM ENXADA.AF_05/2018</t>
  </si>
  <si>
    <t>459965</t>
  </si>
  <si>
    <t>ATERRO MANUAL DE VALAS COM SOLO ARGILO-ARENOSO E COMPACTAÇÃO MECANIZADA. AF_05/2016</t>
  </si>
  <si>
    <t>460604</t>
  </si>
  <si>
    <t>LASTRO DE CONCRETO MAGRO, APLICADO EM PISOS, LAJES SOBRE SOLO OU RADIERS, ESPESSURA DE 3 CM. AF_07/2016</t>
  </si>
  <si>
    <t>460487</t>
  </si>
  <si>
    <t>EXECUÇÃO DE PASSEIO (CALÇADA) OU PISO DE CONCRETO COM CONCRETO MOLDADO IN LOCO, FEITO EM OBRA, ACABAMENTO CONVENCIONAL, NÃO ARMADO. AF_07/2016</t>
  </si>
  <si>
    <t>430634</t>
  </si>
  <si>
    <t>PisoTátil direcional na cor amarelo 25x25 premoldado (16 unidades)</t>
  </si>
  <si>
    <t>431577</t>
  </si>
  <si>
    <t>MEIO-FIO EM CONCRETO NAS DIMENSÕES 0,30M x 0,12M COM LÂMINA D'ÁGUA</t>
  </si>
  <si>
    <t>431576</t>
  </si>
  <si>
    <t>MEIO-FIO EM CONCRETO NAS DIMENSÕES 0,30M x 0,12M SEM LÂMINA D'ÁGUA</t>
  </si>
  <si>
    <t>462122</t>
  </si>
  <si>
    <t>PLANTIO DE GRAMA EM PLACAS. AF_05/2018</t>
  </si>
  <si>
    <t>462112</t>
  </si>
  <si>
    <t>PLANTIO DE ARBUSTO OU  CERCA VIVA. AF_05/2018</t>
  </si>
  <si>
    <t>LIXEIRA</t>
  </si>
  <si>
    <t>6.3.1</t>
  </si>
  <si>
    <t>459277</t>
  </si>
  <si>
    <t>ESCAVAÇÃO MANUAL DE VALA COM PROFUNDIDADE MENOR OU IGUAL A 1,30 M. AF_02/2021</t>
  </si>
  <si>
    <t>2/4</t>
  </si>
  <si>
    <t>6.3.2</t>
  </si>
  <si>
    <t>461168</t>
  </si>
  <si>
    <t>FABRICAÇÃO, MONTAGEM E DESMONTAGEM DE FÔRMA PARA SAPATA, EM MADEIRA SERRADA, E=25 MM, 4 UTILIZAÇÕES. AF_06/2017</t>
  </si>
  <si>
    <t>6.3.3</t>
  </si>
  <si>
    <t>461215</t>
  </si>
  <si>
    <t>LASTRO DE CONCRETO MAGRO, APLICADO EM BLOCOS DE COROAMENTO OU SAPATAS, ESPESSURA DE 3 CM. AF_08/2017</t>
  </si>
  <si>
    <t>6.3.4</t>
  </si>
  <si>
    <t>6.3.5</t>
  </si>
  <si>
    <t>431358</t>
  </si>
  <si>
    <t>BANCOS DE CONCRETO - ARQUEADOS</t>
  </si>
  <si>
    <t>6.4.1</t>
  </si>
  <si>
    <t>904473</t>
  </si>
  <si>
    <t>FORNECIMENTO E INTALACAO DE BANCO DE CONCRETO ARMADO MOLDADO IN LOCO L=50CM E H=40CM, INCLUSO FUNDACAO E ESTRUTURA</t>
  </si>
  <si>
    <t>GUIA MEIO FIO E DRENAGEM</t>
  </si>
  <si>
    <t>7.1.1</t>
  </si>
  <si>
    <t>7.1.2</t>
  </si>
  <si>
    <t>467434</t>
  </si>
  <si>
    <t>DRENO ESPINHA DE PEIXE (SEÇÃO (0,40 X 0,40 M), COM TUBO DE PEAD CORRUGADO PERFURADO, DN 100 MM, ENCHIMENTO COM BRITA, ENVOLVIDO COM MANTA GEOTÊXTIL, INCLUSIVE CONEXÕES. AF_07/2021</t>
  </si>
  <si>
    <t>7.1.3</t>
  </si>
  <si>
    <t>455987</t>
  </si>
  <si>
    <t>TUBO PVC, SERIE NORMAL, ESGOTO PREDIAL, DN 100 MM, FORNECIDO E INSTALADO EM RAMAL DE DESCARGA OU RAMAL DE ESGOTO SANITÁRIO. AF_12/2014</t>
  </si>
  <si>
    <t>7.1.4</t>
  </si>
  <si>
    <t>466855</t>
  </si>
  <si>
    <t>CAIXA ENTERRADA ELÉTRICA RETANGULAR, EM CONCRETO PRÉ-MOLDADO, FUNDO COM BRITA, DIMENSÕES INTERNAS: 0,3X0,3X0,3 M. AF_12/2020</t>
  </si>
  <si>
    <t>7.2</t>
  </si>
  <si>
    <t>COLCHÃO DE AREIA</t>
  </si>
  <si>
    <t>7.2.1</t>
  </si>
  <si>
    <t>ESCAVAÇÃO MANUAL ATÉ 1.50M DE PROFUNDIDADE</t>
  </si>
  <si>
    <t>7.2.2</t>
  </si>
  <si>
    <t>462841</t>
  </si>
  <si>
    <t>REGULARIZAÇÃO E COMPACTAÇÃO DE SUBLEITO DE SOLO  PREDOMINANTEMENTE ARGILOSO. AF_11/2019</t>
  </si>
  <si>
    <t>7.2.3</t>
  </si>
  <si>
    <t>466795</t>
  </si>
  <si>
    <t>PREPARO DE FUNDO DE VALA COM LARGURA MENOR QUE 1,5 M, COM CAMADA DE AREIA, LANÇAMENTO MANUAL. AF_08/2020</t>
  </si>
  <si>
    <t>7.3</t>
  </si>
  <si>
    <t>BRINQUEDOS</t>
  </si>
  <si>
    <t>7.3.1</t>
  </si>
  <si>
    <t>904474</t>
  </si>
  <si>
    <t>7.3.2</t>
  </si>
  <si>
    <t>904475</t>
  </si>
  <si>
    <t>3/4</t>
  </si>
  <si>
    <t>7.4</t>
  </si>
  <si>
    <t>FUNDAÇÃO DOS BRINQUEDOS</t>
  </si>
  <si>
    <t>7.4.1</t>
  </si>
  <si>
    <t>7.4.2</t>
  </si>
  <si>
    <t>7.4.3</t>
  </si>
  <si>
    <t>461167</t>
  </si>
  <si>
    <t>FABRICAÇÃO, MONTAGEM E DESMONTAGEM DE FÔRMA PARA BLOCO DE COROAMENTO, EM MADEIRA SERRADA, E=25 MM, 4 UTILIZAÇÕES. AF_06/2017</t>
  </si>
  <si>
    <t>7.4.4</t>
  </si>
  <si>
    <t>7.4.5</t>
  </si>
  <si>
    <t>467887</t>
  </si>
  <si>
    <t>LANÇAMENTO COM USO DE BALDES, ADENSAMENTO E ACABAMENTO DE CONCRETO EM ESTRUTURAS. AF_02/2022</t>
  </si>
  <si>
    <t>8.1</t>
  </si>
  <si>
    <t>904476</t>
  </si>
  <si>
    <t>POSTE CONICO CONTINUO EM ACO GALVANIZADO, RETO, FLANGEADO, H = 5 M, DIAMETRO INFERIOR = *125* MM COM LUMINARIA DE LED PARA ILUMINACAO PUBLICA, DE 120 W, INVOLUCRO EM ALUMINIO OU ACO INOX, (DECORATIVA) - ATERRADO  - FORNECIMENTO E INSTALAÇÃO</t>
  </si>
  <si>
    <t>8.2</t>
  </si>
  <si>
    <t>8.3</t>
  </si>
  <si>
    <t>466857</t>
  </si>
  <si>
    <t>CAIXA ENTERRADA ELÉTRICA RETANGULAR, EM CONCRETO PRÉ-MOLDADO, FUNDO COM BRITA, DIMENSÕES INTERNAS: 0,6X0,6X0,5 M. AF_12/2020</t>
  </si>
  <si>
    <t>8.4</t>
  </si>
  <si>
    <t>467034</t>
  </si>
  <si>
    <t>QUADRO DE MEDIÇÃO GERAL DE ENERGIA PARA 1 MEDIDOR DE SOBREPOR - FORNECIMENTO E INSTALAÇÃO. AF_10/2020</t>
  </si>
  <si>
    <t>8.5</t>
  </si>
  <si>
    <t>459858</t>
  </si>
  <si>
    <t>DISJUNTOR BIPOLAR TIPO DIN, CORRENTE NOMINAL DE 25A - FORNECIMENTO E INSTALAÇÃO. AF_10/2020</t>
  </si>
  <si>
    <t>8.6</t>
  </si>
  <si>
    <t>458464</t>
  </si>
  <si>
    <t>CABO DE COBRE FLEXÍVEL ISOLADO, 4 MM², ANTI-CHAMA 450/750 V, PARA CIRCUITOS TERMINAIS - FORNECIMENTO E INSTALAÇÃO. AF_12/2015</t>
  </si>
  <si>
    <t>8.7</t>
  </si>
  <si>
    <t>ELETRODUTO PVC RÍGIDO DE 3/4"</t>
  </si>
  <si>
    <t>8.8</t>
  </si>
  <si>
    <t>430443</t>
  </si>
  <si>
    <t>ELETRODUTO PVC RÍGIDO DE 1"</t>
  </si>
  <si>
    <t>9.1</t>
  </si>
  <si>
    <t>430670</t>
  </si>
  <si>
    <t>LIMPEZA GERAL E ENTREGA DE OBRA</t>
  </si>
  <si>
    <t>4/4</t>
  </si>
  <si>
    <t>BELÉM, PARÁ, 18 DE AGOSTO DE 2022</t>
  </si>
  <si>
    <t>D150000</t>
  </si>
  <si>
    <t>FONE/FAX: (91) 3226-0599                                                                                                                         EMAIL: contato@estrutural.net</t>
  </si>
  <si>
    <t>2,11%</t>
  </si>
  <si>
    <t>4,22%</t>
  </si>
  <si>
    <t>8,44%</t>
  </si>
  <si>
    <t>2,91%</t>
  </si>
  <si>
    <t>3,95%</t>
  </si>
  <si>
    <t>20,7%</t>
  </si>
  <si>
    <t>3,88%</t>
  </si>
  <si>
    <t>7,77%</t>
  </si>
  <si>
    <t>1,86%</t>
  </si>
  <si>
    <t>3,72%</t>
  </si>
  <si>
    <t>9,3%</t>
  </si>
  <si>
    <t>4,06%</t>
  </si>
  <si>
    <t>8,13%</t>
  </si>
  <si>
    <t>20,32%</t>
  </si>
  <si>
    <t>4,63%</t>
  </si>
  <si>
    <t>9,26%</t>
  </si>
  <si>
    <t>23,16%</t>
  </si>
  <si>
    <t>3,45%</t>
  </si>
  <si>
    <t>19,53%</t>
  </si>
  <si>
    <t>49,92%</t>
  </si>
  <si>
    <t>30,55%</t>
  </si>
  <si>
    <t>69,45%</t>
  </si>
  <si>
    <t>IMPORTA ESTA Obra EM  CENTO E SESSENTA E  NOVE MIL DUZENTOS E VINTE E  CINCO REAIS  E VINTE E  TRES CENTAVOS</t>
  </si>
  <si>
    <t>AV. PERIMETRAL Nº 1630 3ª ANDAR SALA 301                                                                                              CNPJ: 36.821.978/0001-61</t>
  </si>
  <si>
    <t>IMPORTA ESTA Obra EM   CENTO E SESSENTA E  NOVE MIL DUZENTOS E VINTE E  CINCO REAIS  E VINTE E  TRES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</si>
</sst>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#,##0.0000000;\-#,##0.0000000"/>
    <numFmt numFmtId="166" formatCode="#,##0.0000;\-#,##0.0000"/>
  </numFmts>
  <fonts count="36">
    <font>
      <sz val="11"/>
      <color theme="1"/>
      <name val="Calibri"/>
      <family val="2"/>
      <scheme val="minor"/>
    </font>
    <font>
      <sz val="8"/>
      <name val="Arial MT"/>
      <family val="2"/>
    </font>
    <font>
      <sz val="8"/>
      <name val="Arial MT"/>
    </font>
    <font>
      <sz val="8"/>
      <color rgb="FF000000"/>
      <name val="Arial MT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 MT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color rgb="FF000000"/>
      <name val="Tahoma"/>
    </font>
    <font>
      <sz val="1"/>
      <color rgb="FF000000"/>
      <name val="Arial"/>
    </font>
    <font>
      <b/>
      <sz val="11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9"/>
      <color rgb="FF000000"/>
      <name val="Calibri"/>
    </font>
    <font>
      <b/>
      <sz val="8"/>
      <color rgb="FF000000"/>
      <name val="Calibri"/>
    </font>
    <font>
      <sz val="8"/>
      <color rgb="FF000000"/>
      <name val="Calibri"/>
    </font>
    <font>
      <sz val="8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8"/>
      <color rgb="FF000000"/>
      <name val="Arial"/>
    </font>
    <font>
      <sz val="7"/>
      <color rgb="FF000000"/>
      <name val="Calibri"/>
    </font>
    <font>
      <b/>
      <sz val="8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CDCDC"/>
      </patternFill>
    </fill>
    <fill>
      <patternFill patternType="solid">
        <fgColor rgb="FFFECEBA"/>
      </patternFill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indexed="23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0EA"/>
      </patternFill>
    </fill>
  </fills>
  <borders count="7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7" fillId="0" borderId="0"/>
    <xf numFmtId="0" fontId="16" fillId="0" borderId="0"/>
    <xf numFmtId="0" fontId="11" fillId="0" borderId="0"/>
    <xf numFmtId="9" fontId="11" fillId="0" borderId="0" applyFont="0" applyFill="0" applyBorder="0" applyAlignment="0" applyProtection="0"/>
    <xf numFmtId="0" fontId="21" fillId="0" borderId="0"/>
  </cellStyleXfs>
  <cellXfs count="276">
    <xf numFmtId="0" fontId="0" fillId="0" borderId="0" xfId="0"/>
    <xf numFmtId="0" fontId="0" fillId="0" borderId="0" xfId="0" applyAlignment="1">
      <alignment horizontal="left" vertical="top" wrapText="1" indent="5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 indent="5"/>
    </xf>
    <xf numFmtId="0" fontId="2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vertical="top" shrinkToFit="1"/>
    </xf>
    <xf numFmtId="0" fontId="5" fillId="0" borderId="0" xfId="0" applyFont="1"/>
    <xf numFmtId="0" fontId="8" fillId="0" borderId="18" xfId="0" applyFont="1" applyBorder="1" applyAlignment="1">
      <alignment horizontal="center" vertical="top" wrapText="1"/>
    </xf>
    <xf numFmtId="0" fontId="9" fillId="2" borderId="19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 indent="1"/>
    </xf>
    <xf numFmtId="10" fontId="9" fillId="0" borderId="8" xfId="0" applyNumberFormat="1" applyFont="1" applyBorder="1" applyAlignment="1">
      <alignment horizontal="center" vertical="top" shrinkToFit="1"/>
    </xf>
    <xf numFmtId="10" fontId="9" fillId="0" borderId="22" xfId="0" applyNumberFormat="1" applyFont="1" applyBorder="1" applyAlignment="1">
      <alignment horizontal="center" vertical="top" shrinkToFit="1"/>
    </xf>
    <xf numFmtId="0" fontId="11" fillId="0" borderId="1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 indent="1"/>
    </xf>
    <xf numFmtId="10" fontId="9" fillId="0" borderId="11" xfId="0" applyNumberFormat="1" applyFont="1" applyBorder="1" applyAlignment="1">
      <alignment horizontal="center" vertical="top" shrinkToFit="1"/>
    </xf>
    <xf numFmtId="10" fontId="9" fillId="0" borderId="23" xfId="0" applyNumberFormat="1" applyFont="1" applyBorder="1" applyAlignment="1">
      <alignment horizontal="center" vertical="top" shrinkToFit="1"/>
    </xf>
    <xf numFmtId="0" fontId="11" fillId="0" borderId="19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 indent="1"/>
    </xf>
    <xf numFmtId="10" fontId="9" fillId="0" borderId="9" xfId="0" applyNumberFormat="1" applyFont="1" applyBorder="1" applyAlignment="1">
      <alignment horizontal="center" vertical="top" shrinkToFit="1"/>
    </xf>
    <xf numFmtId="10" fontId="9" fillId="0" borderId="20" xfId="0" applyNumberFormat="1" applyFont="1" applyBorder="1" applyAlignment="1">
      <alignment horizontal="center" vertical="top" shrinkToFit="1"/>
    </xf>
    <xf numFmtId="0" fontId="8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0" fontId="10" fillId="0" borderId="10" xfId="0" applyNumberFormat="1" applyFont="1" applyBorder="1" applyAlignment="1">
      <alignment horizontal="center" vertical="center" shrinkToFit="1"/>
    </xf>
    <xf numFmtId="10" fontId="10" fillId="0" borderId="25" xfId="0" applyNumberFormat="1" applyFont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10" fontId="10" fillId="0" borderId="10" xfId="0" applyNumberFormat="1" applyFont="1" applyBorder="1" applyAlignment="1">
      <alignment horizontal="center" vertical="top" shrinkToFit="1"/>
    </xf>
    <xf numFmtId="0" fontId="9" fillId="0" borderId="25" xfId="0" applyFont="1" applyBorder="1" applyAlignment="1">
      <alignment horizontal="center" wrapText="1"/>
    </xf>
    <xf numFmtId="10" fontId="0" fillId="0" borderId="0" xfId="0" applyNumberFormat="1"/>
    <xf numFmtId="10" fontId="10" fillId="2" borderId="29" xfId="0" applyNumberFormat="1" applyFont="1" applyFill="1" applyBorder="1" applyAlignment="1">
      <alignment horizontal="center" vertical="top" shrinkToFit="1"/>
    </xf>
    <xf numFmtId="10" fontId="10" fillId="2" borderId="3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 indent="5"/>
    </xf>
    <xf numFmtId="0" fontId="1" fillId="0" borderId="0" xfId="0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vertical="top" shrinkToFit="1"/>
    </xf>
    <xf numFmtId="0" fontId="1" fillId="0" borderId="33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10" fontId="9" fillId="0" borderId="34" xfId="0" applyNumberFormat="1" applyFont="1" applyBorder="1" applyAlignment="1">
      <alignment horizontal="center" vertical="top" shrinkToFit="1"/>
    </xf>
    <xf numFmtId="10" fontId="9" fillId="0" borderId="31" xfId="0" applyNumberFormat="1" applyFont="1" applyBorder="1" applyAlignment="1">
      <alignment horizontal="center" vertical="top" shrinkToFit="1"/>
    </xf>
    <xf numFmtId="10" fontId="9" fillId="0" borderId="32" xfId="0" applyNumberFormat="1" applyFont="1" applyBorder="1" applyAlignment="1">
      <alignment horizontal="center" vertical="top" shrinkToFit="1"/>
    </xf>
    <xf numFmtId="0" fontId="8" fillId="2" borderId="22" xfId="0" applyFont="1" applyFill="1" applyBorder="1" applyAlignment="1">
      <alignment horizontal="center" vertical="top" wrapText="1"/>
    </xf>
    <xf numFmtId="10" fontId="10" fillId="0" borderId="20" xfId="0" applyNumberFormat="1" applyFont="1" applyBorder="1" applyAlignment="1">
      <alignment horizontal="center" vertical="top" shrinkToFit="1"/>
    </xf>
    <xf numFmtId="10" fontId="11" fillId="0" borderId="36" xfId="0" applyNumberFormat="1" applyFont="1" applyBorder="1"/>
    <xf numFmtId="10" fontId="11" fillId="0" borderId="37" xfId="0" applyNumberFormat="1" applyFont="1" applyBorder="1"/>
    <xf numFmtId="10" fontId="11" fillId="0" borderId="35" xfId="0" applyNumberFormat="1" applyFont="1" applyBorder="1" applyAlignment="1">
      <alignment horizontal="center"/>
    </xf>
    <xf numFmtId="10" fontId="11" fillId="0" borderId="36" xfId="0" applyNumberFormat="1" applyFont="1" applyBorder="1" applyAlignment="1">
      <alignment horizontal="center"/>
    </xf>
    <xf numFmtId="10" fontId="11" fillId="0" borderId="37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wrapText="1" indent="1"/>
    </xf>
    <xf numFmtId="0" fontId="11" fillId="0" borderId="6" xfId="0" applyFont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center" vertical="top" wrapText="1"/>
    </xf>
    <xf numFmtId="10" fontId="10" fillId="0" borderId="9" xfId="0" applyNumberFormat="1" applyFont="1" applyBorder="1" applyAlignment="1">
      <alignment horizontal="center" vertical="top" shrinkToFit="1"/>
    </xf>
    <xf numFmtId="10" fontId="11" fillId="0" borderId="35" xfId="0" applyNumberFormat="1" applyFont="1" applyBorder="1"/>
    <xf numFmtId="10" fontId="11" fillId="0" borderId="12" xfId="0" applyNumberFormat="1" applyFont="1" applyBorder="1" applyAlignment="1">
      <alignment horizontal="center"/>
    </xf>
    <xf numFmtId="10" fontId="11" fillId="0" borderId="15" xfId="0" applyNumberFormat="1" applyFont="1" applyBorder="1" applyAlignment="1">
      <alignment horizontal="center"/>
    </xf>
    <xf numFmtId="10" fontId="11" fillId="0" borderId="17" xfId="0" applyNumberFormat="1" applyFont="1" applyBorder="1" applyAlignment="1">
      <alignment horizontal="center"/>
    </xf>
    <xf numFmtId="10" fontId="11" fillId="0" borderId="37" xfId="0" applyNumberFormat="1" applyFont="1" applyBorder="1" applyAlignment="1">
      <alignment horizontal="center" vertical="center"/>
    </xf>
    <xf numFmtId="10" fontId="11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9" fontId="15" fillId="0" borderId="0" xfId="0" applyNumberFormat="1" applyFont="1" applyBorder="1" applyAlignment="1">
      <alignment vertical="center" wrapText="1"/>
    </xf>
    <xf numFmtId="39" fontId="15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top"/>
    </xf>
    <xf numFmtId="0" fontId="6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8" borderId="45" xfId="0" applyFont="1" applyFill="1" applyBorder="1" applyAlignment="1">
      <alignment horizontal="center"/>
    </xf>
    <xf numFmtId="2" fontId="11" fillId="8" borderId="46" xfId="0" applyNumberFormat="1" applyFont="1" applyFill="1" applyBorder="1"/>
    <xf numFmtId="0" fontId="11" fillId="8" borderId="47" xfId="0" applyFont="1" applyFill="1" applyBorder="1" applyAlignment="1">
      <alignment horizontal="center"/>
    </xf>
    <xf numFmtId="0" fontId="11" fillId="8" borderId="48" xfId="0" applyFont="1" applyFill="1" applyBorder="1"/>
    <xf numFmtId="10" fontId="11" fillId="8" borderId="49" xfId="4" applyNumberFormat="1" applyFont="1" applyFill="1" applyBorder="1" applyAlignment="1" applyProtection="1">
      <alignment horizontal="center"/>
    </xf>
    <xf numFmtId="0" fontId="11" fillId="8" borderId="50" xfId="0" applyFont="1" applyFill="1" applyBorder="1"/>
    <xf numFmtId="10" fontId="11" fillId="8" borderId="49" xfId="0" applyNumberFormat="1" applyFont="1" applyFill="1" applyBorder="1" applyAlignment="1">
      <alignment horizontal="center"/>
    </xf>
    <xf numFmtId="0" fontId="11" fillId="8" borderId="51" xfId="0" applyFont="1" applyFill="1" applyBorder="1" applyAlignment="1">
      <alignment horizontal="center"/>
    </xf>
    <xf numFmtId="0" fontId="11" fillId="8" borderId="52" xfId="0" applyFont="1" applyFill="1" applyBorder="1"/>
    <xf numFmtId="0" fontId="11" fillId="8" borderId="53" xfId="0" applyFont="1" applyFill="1" applyBorder="1"/>
    <xf numFmtId="0" fontId="11" fillId="8" borderId="54" xfId="0" applyFont="1" applyFill="1" applyBorder="1"/>
    <xf numFmtId="10" fontId="11" fillId="8" borderId="55" xfId="4" applyNumberFormat="1" applyFont="1" applyFill="1" applyBorder="1" applyAlignment="1" applyProtection="1">
      <alignment horizontal="center"/>
    </xf>
    <xf numFmtId="0" fontId="11" fillId="8" borderId="45" xfId="0" applyFont="1" applyFill="1" applyBorder="1" applyAlignment="1">
      <alignment horizontal="center"/>
    </xf>
    <xf numFmtId="10" fontId="11" fillId="8" borderId="46" xfId="0" applyNumberFormat="1" applyFont="1" applyFill="1" applyBorder="1"/>
    <xf numFmtId="0" fontId="11" fillId="0" borderId="42" xfId="0" applyFont="1" applyBorder="1"/>
    <xf numFmtId="0" fontId="11" fillId="0" borderId="43" xfId="0" applyFont="1" applyBorder="1"/>
    <xf numFmtId="0" fontId="11" fillId="8" borderId="45" xfId="0" applyFont="1" applyFill="1" applyBorder="1"/>
    <xf numFmtId="10" fontId="8" fillId="8" borderId="46" xfId="0" applyNumberFormat="1" applyFont="1" applyFill="1" applyBorder="1" applyAlignment="1">
      <alignment horizontal="center"/>
    </xf>
    <xf numFmtId="0" fontId="8" fillId="8" borderId="45" xfId="0" applyFont="1" applyFill="1" applyBorder="1"/>
    <xf numFmtId="0" fontId="11" fillId="8" borderId="46" xfId="0" applyFont="1" applyFill="1" applyBorder="1"/>
    <xf numFmtId="0" fontId="4" fillId="0" borderId="61" xfId="0" applyFont="1" applyBorder="1" applyAlignment="1"/>
    <xf numFmtId="0" fontId="4" fillId="0" borderId="57" xfId="0" applyFont="1" applyBorder="1" applyAlignment="1"/>
    <xf numFmtId="0" fontId="4" fillId="0" borderId="62" xfId="0" applyFont="1" applyBorder="1" applyAlignment="1"/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8" fillId="8" borderId="0" xfId="0" applyFont="1" applyFill="1" applyBorder="1"/>
    <xf numFmtId="0" fontId="11" fillId="8" borderId="0" xfId="0" applyFont="1" applyFill="1" applyBorder="1"/>
    <xf numFmtId="0" fontId="11" fillId="8" borderId="63" xfId="0" applyFont="1" applyFill="1" applyBorder="1" applyAlignment="1">
      <alignment horizontal="center"/>
    </xf>
    <xf numFmtId="0" fontId="11" fillId="8" borderId="64" xfId="0" applyFont="1" applyFill="1" applyBorder="1"/>
    <xf numFmtId="0" fontId="11" fillId="8" borderId="65" xfId="0" applyFont="1" applyFill="1" applyBorder="1"/>
    <xf numFmtId="0" fontId="11" fillId="8" borderId="66" xfId="0" applyFont="1" applyFill="1" applyBorder="1"/>
    <xf numFmtId="10" fontId="11" fillId="8" borderId="67" xfId="4" applyNumberFormat="1" applyFont="1" applyFill="1" applyBorder="1" applyAlignment="1" applyProtection="1">
      <alignment horizontal="center"/>
    </xf>
    <xf numFmtId="10" fontId="8" fillId="0" borderId="68" xfId="4" applyNumberFormat="1" applyFont="1" applyFill="1" applyBorder="1" applyAlignment="1" applyProtection="1">
      <alignment horizontal="center"/>
    </xf>
    <xf numFmtId="10" fontId="8" fillId="0" borderId="72" xfId="0" applyNumberFormat="1" applyFont="1" applyBorder="1" applyAlignment="1">
      <alignment horizontal="center" vertical="center"/>
    </xf>
    <xf numFmtId="0" fontId="11" fillId="8" borderId="58" xfId="0" applyFont="1" applyFill="1" applyBorder="1"/>
    <xf numFmtId="0" fontId="11" fillId="8" borderId="59" xfId="0" applyFont="1" applyFill="1" applyBorder="1"/>
    <xf numFmtId="0" fontId="11" fillId="8" borderId="60" xfId="0" applyFont="1" applyFill="1" applyBorder="1"/>
    <xf numFmtId="0" fontId="21" fillId="0" borderId="0" xfId="5"/>
    <xf numFmtId="0" fontId="25" fillId="0" borderId="2" xfId="5" applyFont="1" applyBorder="1" applyAlignment="1">
      <alignment horizontal="left" vertical="center" wrapText="1"/>
    </xf>
    <xf numFmtId="39" fontId="29" fillId="0" borderId="11" xfId="5" applyNumberFormat="1" applyFont="1" applyBorder="1" applyAlignment="1">
      <alignment horizontal="right" vertical="center" wrapText="1"/>
    </xf>
    <xf numFmtId="39" fontId="30" fillId="5" borderId="2" xfId="5" applyNumberFormat="1" applyFont="1" applyFill="1" applyBorder="1" applyAlignment="1">
      <alignment horizontal="center" vertical="center" wrapText="1"/>
    </xf>
    <xf numFmtId="0" fontId="34" fillId="0" borderId="10" xfId="5" applyFont="1" applyBorder="1" applyAlignment="1">
      <alignment horizontal="left" vertical="center" wrapText="1"/>
    </xf>
    <xf numFmtId="39" fontId="28" fillId="9" borderId="10" xfId="5" applyNumberFormat="1" applyFont="1" applyFill="1" applyBorder="1" applyAlignment="1">
      <alignment horizontal="center" vertical="center" wrapText="1"/>
    </xf>
    <xf numFmtId="39" fontId="28" fillId="4" borderId="10" xfId="5" applyNumberFormat="1" applyFont="1" applyFill="1" applyBorder="1" applyAlignment="1">
      <alignment horizontal="center" vertical="center" wrapText="1"/>
    </xf>
    <xf numFmtId="10" fontId="12" fillId="0" borderId="0" xfId="0" applyNumberFormat="1" applyFont="1" applyAlignment="1">
      <alignment horizontal="center" vertical="center"/>
    </xf>
    <xf numFmtId="0" fontId="24" fillId="0" borderId="31" xfId="5" applyFont="1" applyBorder="1" applyAlignment="1">
      <alignment horizontal="left" vertical="center" wrapText="1"/>
    </xf>
    <xf numFmtId="0" fontId="24" fillId="0" borderId="32" xfId="5" applyFont="1" applyBorder="1" applyAlignment="1">
      <alignment horizontal="left" vertical="center" wrapText="1"/>
    </xf>
    <xf numFmtId="0" fontId="28" fillId="0" borderId="10" xfId="5" applyFont="1" applyBorder="1" applyAlignment="1">
      <alignment horizontal="center" vertical="center" wrapText="1"/>
    </xf>
    <xf numFmtId="0" fontId="28" fillId="3" borderId="10" xfId="5" applyFont="1" applyFill="1" applyBorder="1" applyAlignment="1">
      <alignment horizontal="center" vertical="center" wrapText="1"/>
    </xf>
    <xf numFmtId="0" fontId="34" fillId="0" borderId="10" xfId="5" applyFont="1" applyBorder="1" applyAlignment="1">
      <alignment horizontal="center" vertical="center" wrapText="1"/>
    </xf>
    <xf numFmtId="39" fontId="34" fillId="0" borderId="10" xfId="5" applyNumberFormat="1" applyFont="1" applyBorder="1" applyAlignment="1">
      <alignment horizontal="center" vertical="center" wrapText="1"/>
    </xf>
    <xf numFmtId="0" fontId="28" fillId="9" borderId="10" xfId="5" applyFont="1" applyFill="1" applyBorder="1" applyAlignment="1">
      <alignment horizontal="center" vertical="center" wrapText="1"/>
    </xf>
    <xf numFmtId="39" fontId="28" fillId="3" borderId="10" xfId="5" applyNumberFormat="1" applyFont="1" applyFill="1" applyBorder="1" applyAlignment="1">
      <alignment horizontal="center" vertical="center" wrapText="1"/>
    </xf>
    <xf numFmtId="0" fontId="33" fillId="3" borderId="10" xfId="5" applyFont="1" applyFill="1" applyBorder="1" applyAlignment="1">
      <alignment horizontal="center" vertical="center" wrapText="1"/>
    </xf>
    <xf numFmtId="39" fontId="30" fillId="5" borderId="38" xfId="5" applyNumberFormat="1" applyFont="1" applyFill="1" applyBorder="1" applyAlignment="1">
      <alignment horizontal="center" vertical="center" wrapText="1"/>
    </xf>
    <xf numFmtId="39" fontId="30" fillId="5" borderId="10" xfId="5" applyNumberFormat="1" applyFont="1" applyFill="1" applyBorder="1" applyAlignment="1">
      <alignment horizontal="center" vertical="center" wrapText="1"/>
    </xf>
    <xf numFmtId="39" fontId="33" fillId="3" borderId="8" xfId="5" applyNumberFormat="1" applyFont="1" applyFill="1" applyBorder="1" applyAlignment="1">
      <alignment horizontal="center" vertical="center" wrapText="1"/>
    </xf>
    <xf numFmtId="39" fontId="33" fillId="3" borderId="9" xfId="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8" fillId="0" borderId="10" xfId="5" applyFont="1" applyBorder="1" applyAlignment="1">
      <alignment horizontal="center" vertical="center" wrapText="1"/>
    </xf>
    <xf numFmtId="0" fontId="22" fillId="0" borderId="0" xfId="5" applyFont="1" applyAlignment="1">
      <alignment horizontal="left" vertical="top" wrapText="1"/>
    </xf>
    <xf numFmtId="0" fontId="30" fillId="0" borderId="8" xfId="5" applyFont="1" applyBorder="1" applyAlignment="1">
      <alignment horizontal="left" vertical="center" wrapText="1"/>
    </xf>
    <xf numFmtId="0" fontId="30" fillId="0" borderId="9" xfId="5" applyFont="1" applyBorder="1" applyAlignment="1">
      <alignment horizontal="left" vertical="center" wrapText="1"/>
    </xf>
    <xf numFmtId="0" fontId="24" fillId="0" borderId="32" xfId="5" applyFont="1" applyBorder="1" applyAlignment="1">
      <alignment horizontal="left" vertical="center" wrapText="1"/>
    </xf>
    <xf numFmtId="0" fontId="24" fillId="0" borderId="6" xfId="5" applyFont="1" applyBorder="1" applyAlignment="1">
      <alignment horizontal="left" vertical="center" wrapText="1"/>
    </xf>
    <xf numFmtId="0" fontId="25" fillId="0" borderId="7" xfId="5" applyFont="1" applyBorder="1" applyAlignment="1">
      <alignment horizontal="left" vertical="center" wrapText="1"/>
    </xf>
    <xf numFmtId="0" fontId="24" fillId="0" borderId="31" xfId="5" applyFont="1" applyBorder="1" applyAlignment="1">
      <alignment horizontal="left" vertical="center" wrapText="1"/>
    </xf>
    <xf numFmtId="0" fontId="24" fillId="0" borderId="0" xfId="5" applyFont="1" applyAlignment="1">
      <alignment horizontal="left" vertical="center" wrapText="1"/>
    </xf>
    <xf numFmtId="0" fontId="25" fillId="0" borderId="5" xfId="5" applyFont="1" applyBorder="1" applyAlignment="1">
      <alignment horizontal="left" vertical="center" wrapText="1"/>
    </xf>
    <xf numFmtId="0" fontId="24" fillId="0" borderId="0" xfId="5" applyFont="1" applyAlignment="1">
      <alignment horizontal="left" vertical="top" wrapText="1"/>
    </xf>
    <xf numFmtId="0" fontId="25" fillId="0" borderId="5" xfId="5" applyFont="1" applyBorder="1" applyAlignment="1">
      <alignment horizontal="left" vertical="top" wrapText="1"/>
    </xf>
    <xf numFmtId="0" fontId="25" fillId="0" borderId="0" xfId="5" applyFont="1" applyAlignment="1">
      <alignment horizontal="left" vertical="center" wrapText="1"/>
    </xf>
    <xf numFmtId="0" fontId="28" fillId="4" borderId="10" xfId="5" applyFont="1" applyFill="1" applyBorder="1" applyAlignment="1">
      <alignment horizontal="left" vertical="center" wrapText="1"/>
    </xf>
    <xf numFmtId="0" fontId="23" fillId="0" borderId="10" xfId="5" applyFont="1" applyBorder="1" applyAlignment="1">
      <alignment horizontal="center" vertical="center" wrapText="1"/>
    </xf>
    <xf numFmtId="0" fontId="34" fillId="0" borderId="10" xfId="5" applyFont="1" applyBorder="1" applyAlignment="1">
      <alignment horizontal="center" vertical="center" wrapText="1"/>
    </xf>
    <xf numFmtId="39" fontId="34" fillId="0" borderId="10" xfId="5" applyNumberFormat="1" applyFont="1" applyBorder="1" applyAlignment="1">
      <alignment horizontal="center" vertical="center" wrapText="1"/>
    </xf>
    <xf numFmtId="0" fontId="28" fillId="3" borderId="10" xfId="5" applyFont="1" applyFill="1" applyBorder="1" applyAlignment="1">
      <alignment horizontal="center" vertical="center" wrapText="1"/>
    </xf>
    <xf numFmtId="0" fontId="28" fillId="3" borderId="38" xfId="5" applyFont="1" applyFill="1" applyBorder="1" applyAlignment="1">
      <alignment horizontal="left" vertical="center" wrapText="1"/>
    </xf>
    <xf numFmtId="0" fontId="28" fillId="9" borderId="10" xfId="5" applyFont="1" applyFill="1" applyBorder="1" applyAlignment="1">
      <alignment horizontal="center" vertical="center" wrapText="1"/>
    </xf>
    <xf numFmtId="0" fontId="28" fillId="9" borderId="38" xfId="5" applyFont="1" applyFill="1" applyBorder="1" applyAlignment="1">
      <alignment horizontal="left" vertical="center" wrapText="1"/>
    </xf>
    <xf numFmtId="0" fontId="28" fillId="0" borderId="0" xfId="5" applyFont="1" applyAlignment="1">
      <alignment horizontal="left" vertical="center" wrapText="1"/>
    </xf>
    <xf numFmtId="39" fontId="28" fillId="0" borderId="11" xfId="5" applyNumberFormat="1" applyFont="1" applyBorder="1" applyAlignment="1">
      <alignment horizontal="right" vertical="center" wrapText="1"/>
    </xf>
    <xf numFmtId="0" fontId="28" fillId="0" borderId="6" xfId="5" applyFont="1" applyBorder="1" applyAlignment="1">
      <alignment horizontal="left" vertical="center" wrapText="1"/>
    </xf>
    <xf numFmtId="39" fontId="28" fillId="0" borderId="9" xfId="5" applyNumberFormat="1" applyFont="1" applyBorder="1" applyAlignment="1">
      <alignment horizontal="right" vertical="center" wrapText="1"/>
    </xf>
    <xf numFmtId="166" fontId="29" fillId="0" borderId="11" xfId="5" applyNumberFormat="1" applyFont="1" applyBorder="1" applyAlignment="1">
      <alignment horizontal="right" vertical="center" wrapText="1"/>
    </xf>
    <xf numFmtId="0" fontId="28" fillId="0" borderId="2" xfId="5" applyFont="1" applyBorder="1" applyAlignment="1">
      <alignment horizontal="left" vertical="center" wrapText="1"/>
    </xf>
    <xf numFmtId="39" fontId="28" fillId="0" borderId="2" xfId="5" applyNumberFormat="1" applyFont="1" applyBorder="1" applyAlignment="1">
      <alignment horizontal="right" vertical="center" wrapText="1"/>
    </xf>
    <xf numFmtId="0" fontId="28" fillId="0" borderId="3" xfId="5" applyFont="1" applyBorder="1" applyAlignment="1">
      <alignment horizontal="left" vertical="center" wrapText="1"/>
    </xf>
    <xf numFmtId="39" fontId="28" fillId="0" borderId="8" xfId="5" applyNumberFormat="1" applyFont="1" applyBorder="1" applyAlignment="1">
      <alignment horizontal="right" vertical="center" wrapText="1"/>
    </xf>
    <xf numFmtId="0" fontId="29" fillId="0" borderId="11" xfId="5" applyFont="1" applyBorder="1" applyAlignment="1">
      <alignment horizontal="left" vertical="center" wrapText="1"/>
    </xf>
    <xf numFmtId="0" fontId="29" fillId="0" borderId="11" xfId="5" applyFont="1" applyBorder="1" applyAlignment="1">
      <alignment horizontal="center" vertical="center" wrapText="1"/>
    </xf>
    <xf numFmtId="165" fontId="29" fillId="0" borderId="11" xfId="5" applyNumberFormat="1" applyFont="1" applyBorder="1" applyAlignment="1">
      <alignment horizontal="right" vertical="center" wrapText="1"/>
    </xf>
    <xf numFmtId="0" fontId="28" fillId="3" borderId="10" xfId="5" applyFont="1" applyFill="1" applyBorder="1" applyAlignment="1">
      <alignment horizontal="left" vertical="center" wrapText="1"/>
    </xf>
    <xf numFmtId="39" fontId="28" fillId="3" borderId="10" xfId="5" applyNumberFormat="1" applyFont="1" applyFill="1" applyBorder="1" applyAlignment="1">
      <alignment horizontal="center" vertical="center" wrapText="1"/>
    </xf>
    <xf numFmtId="0" fontId="27" fillId="2" borderId="10" xfId="5" applyFont="1" applyFill="1" applyBorder="1" applyAlignment="1">
      <alignment horizontal="left" vertical="center" wrapText="1"/>
    </xf>
    <xf numFmtId="0" fontId="27" fillId="2" borderId="10" xfId="5" applyFont="1" applyFill="1" applyBorder="1" applyAlignment="1">
      <alignment horizontal="center" vertical="center" wrapText="1"/>
    </xf>
    <xf numFmtId="0" fontId="24" fillId="0" borderId="7" xfId="5" applyFont="1" applyBorder="1" applyAlignment="1">
      <alignment horizontal="left" vertical="center" wrapText="1"/>
    </xf>
    <xf numFmtId="0" fontId="24" fillId="0" borderId="38" xfId="5" applyFont="1" applyBorder="1" applyAlignment="1">
      <alignment horizontal="left" vertical="center" wrapText="1"/>
    </xf>
    <xf numFmtId="0" fontId="25" fillId="0" borderId="1" xfId="5" applyFont="1" applyBorder="1" applyAlignment="1">
      <alignment horizontal="left" vertical="center" wrapText="1"/>
    </xf>
    <xf numFmtId="0" fontId="24" fillId="0" borderId="1" xfId="5" applyFont="1" applyBorder="1" applyAlignment="1">
      <alignment horizontal="left" vertical="center" wrapText="1"/>
    </xf>
    <xf numFmtId="0" fontId="26" fillId="0" borderId="5" xfId="5" applyFont="1" applyBorder="1" applyAlignment="1">
      <alignment horizontal="left" vertical="center" wrapText="1"/>
    </xf>
    <xf numFmtId="0" fontId="26" fillId="0" borderId="5" xfId="5" applyFont="1" applyBorder="1" applyAlignment="1">
      <alignment horizontal="left" vertical="top" wrapText="1"/>
    </xf>
    <xf numFmtId="0" fontId="24" fillId="0" borderId="5" xfId="5" applyFont="1" applyBorder="1" applyAlignment="1">
      <alignment horizontal="left" vertical="center" wrapText="1"/>
    </xf>
    <xf numFmtId="0" fontId="33" fillId="3" borderId="10" xfId="5" applyFont="1" applyFill="1" applyBorder="1" applyAlignment="1">
      <alignment horizontal="center" vertical="center" wrapText="1"/>
    </xf>
    <xf numFmtId="0" fontId="33" fillId="3" borderId="10" xfId="5" applyFont="1" applyFill="1" applyBorder="1" applyAlignment="1">
      <alignment horizontal="left" vertical="center" wrapText="1"/>
    </xf>
    <xf numFmtId="39" fontId="33" fillId="3" borderId="8" xfId="5" applyNumberFormat="1" applyFont="1" applyFill="1" applyBorder="1" applyAlignment="1">
      <alignment horizontal="center" vertical="center" wrapText="1"/>
    </xf>
    <xf numFmtId="39" fontId="33" fillId="3" borderId="9" xfId="5" applyNumberFormat="1" applyFont="1" applyFill="1" applyBorder="1" applyAlignment="1">
      <alignment horizontal="center" vertical="center" wrapText="1"/>
    </xf>
    <xf numFmtId="0" fontId="33" fillId="6" borderId="10" xfId="5" applyFont="1" applyFill="1" applyBorder="1" applyAlignment="1">
      <alignment horizontal="center" vertical="center" wrapText="1"/>
    </xf>
    <xf numFmtId="0" fontId="33" fillId="6" borderId="10" xfId="5" applyFont="1" applyFill="1" applyBorder="1" applyAlignment="1">
      <alignment horizontal="left" vertical="center" wrapText="1"/>
    </xf>
    <xf numFmtId="39" fontId="33" fillId="6" borderId="8" xfId="5" applyNumberFormat="1" applyFont="1" applyFill="1" applyBorder="1" applyAlignment="1">
      <alignment horizontal="center" vertical="center" wrapText="1"/>
    </xf>
    <xf numFmtId="39" fontId="33" fillId="6" borderId="10" xfId="5" applyNumberFormat="1" applyFont="1" applyFill="1" applyBorder="1" applyAlignment="1">
      <alignment horizontal="center" vertical="center" wrapText="1"/>
    </xf>
    <xf numFmtId="39" fontId="33" fillId="6" borderId="9" xfId="5" applyNumberFormat="1" applyFont="1" applyFill="1" applyBorder="1" applyAlignment="1">
      <alignment horizontal="center" vertical="center" wrapText="1"/>
    </xf>
    <xf numFmtId="0" fontId="26" fillId="0" borderId="32" xfId="5" applyFont="1" applyBorder="1" applyAlignment="1">
      <alignment horizontal="left" vertical="center" wrapText="1"/>
    </xf>
    <xf numFmtId="0" fontId="26" fillId="0" borderId="6" xfId="5" applyFont="1" applyBorder="1" applyAlignment="1">
      <alignment horizontal="left" vertical="center" wrapText="1"/>
    </xf>
    <xf numFmtId="0" fontId="24" fillId="0" borderId="6" xfId="5" applyFont="1" applyBorder="1" applyAlignment="1">
      <alignment horizontal="left" vertical="top" wrapText="1"/>
    </xf>
    <xf numFmtId="0" fontId="25" fillId="0" borderId="7" xfId="5" applyFont="1" applyBorder="1" applyAlignment="1">
      <alignment horizontal="left" vertical="top" wrapText="1"/>
    </xf>
    <xf numFmtId="0" fontId="32" fillId="0" borderId="10" xfId="5" applyFont="1" applyBorder="1" applyAlignment="1">
      <alignment horizontal="center" vertical="center" wrapText="1"/>
    </xf>
    <xf numFmtId="0" fontId="26" fillId="0" borderId="31" xfId="5" applyFont="1" applyBorder="1" applyAlignment="1">
      <alignment horizontal="left" vertical="center" wrapText="1"/>
    </xf>
    <xf numFmtId="0" fontId="26" fillId="0" borderId="0" xfId="5" applyFont="1" applyAlignment="1">
      <alignment horizontal="left" vertical="center" wrapText="1"/>
    </xf>
    <xf numFmtId="0" fontId="31" fillId="0" borderId="0" xfId="5" applyFont="1" applyAlignment="1">
      <alignment horizontal="left" vertical="center" wrapText="1"/>
    </xf>
    <xf numFmtId="0" fontId="22" fillId="0" borderId="8" xfId="5" applyFont="1" applyBorder="1" applyAlignment="1">
      <alignment horizontal="left" vertical="top" wrapText="1"/>
    </xf>
    <xf numFmtId="0" fontId="21" fillId="0" borderId="11" xfId="5" applyBorder="1" applyAlignment="1">
      <alignment horizontal="left" vertical="top" wrapText="1"/>
    </xf>
    <xf numFmtId="0" fontId="30" fillId="5" borderId="10" xfId="5" applyFont="1" applyFill="1" applyBorder="1" applyAlignment="1">
      <alignment horizontal="center" vertical="center" wrapText="1"/>
    </xf>
    <xf numFmtId="0" fontId="30" fillId="5" borderId="10" xfId="5" applyFont="1" applyFill="1" applyBorder="1" applyAlignment="1">
      <alignment horizontal="left" vertical="center" wrapText="1"/>
    </xf>
    <xf numFmtId="39" fontId="30" fillId="5" borderId="38" xfId="5" applyNumberFormat="1" applyFont="1" applyFill="1" applyBorder="1" applyAlignment="1">
      <alignment horizontal="center" vertical="center" wrapText="1"/>
    </xf>
    <xf numFmtId="39" fontId="30" fillId="5" borderId="10" xfId="5" applyNumberFormat="1" applyFont="1" applyFill="1" applyBorder="1" applyAlignment="1">
      <alignment horizontal="center" vertical="center" wrapText="1"/>
    </xf>
    <xf numFmtId="0" fontId="17" fillId="7" borderId="39" xfId="3" applyFont="1" applyFill="1" applyBorder="1" applyAlignment="1">
      <alignment horizontal="center"/>
    </xf>
    <xf numFmtId="0" fontId="18" fillId="7" borderId="40" xfId="3" applyFont="1" applyFill="1" applyBorder="1" applyAlignment="1">
      <alignment horizontal="center"/>
    </xf>
    <xf numFmtId="0" fontId="18" fillId="7" borderId="41" xfId="3" applyFont="1" applyFill="1" applyBorder="1" applyAlignment="1">
      <alignment horizont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top"/>
    </xf>
    <xf numFmtId="0" fontId="8" fillId="0" borderId="4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0" fillId="8" borderId="0" xfId="0" applyFill="1" applyAlignment="1">
      <alignment horizontal="left" vertical="center" wrapText="1"/>
    </xf>
    <xf numFmtId="0" fontId="11" fillId="8" borderId="45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 wrapText="1"/>
    </xf>
    <xf numFmtId="0" fontId="11" fillId="8" borderId="46" xfId="0" applyFont="1" applyFill="1" applyBorder="1" applyAlignment="1">
      <alignment vertical="center" wrapText="1"/>
    </xf>
    <xf numFmtId="0" fontId="11" fillId="8" borderId="45" xfId="0" applyFont="1" applyFill="1" applyBorder="1" applyAlignment="1">
      <alignment wrapText="1"/>
    </xf>
    <xf numFmtId="0" fontId="11" fillId="8" borderId="0" xfId="0" applyFont="1" applyFill="1" applyBorder="1" applyAlignment="1">
      <alignment wrapText="1"/>
    </xf>
    <xf numFmtId="0" fontId="11" fillId="8" borderId="46" xfId="0" applyFont="1" applyFill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8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top" wrapText="1" indent="2"/>
    </xf>
    <xf numFmtId="0" fontId="8" fillId="0" borderId="2" xfId="0" applyFont="1" applyBorder="1" applyAlignment="1">
      <alignment horizontal="left" vertical="top" wrapText="1" indent="2"/>
    </xf>
    <xf numFmtId="0" fontId="9" fillId="0" borderId="2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35" fillId="0" borderId="1" xfId="5" applyFont="1" applyBorder="1" applyAlignment="1">
      <alignment horizontal="left" vertical="top"/>
    </xf>
  </cellXfs>
  <cellStyles count="6">
    <cellStyle name="Normal" xfId="0" builtinId="0"/>
    <cellStyle name="Normal 17" xfId="3" xr:uid="{9D4A31BE-D8A5-466B-AC96-2E9E30C78275}"/>
    <cellStyle name="Normal 2" xfId="2" xr:uid="{C9AA83A8-5FA0-4572-8338-796E943A08C7}"/>
    <cellStyle name="Normal 3" xfId="5" xr:uid="{7B27BFB5-34DF-4805-BA97-7182D4CCCCB9}"/>
    <cellStyle name="Normal 5" xfId="1" xr:uid="{57E6B476-A477-4AD2-AA12-C3A9E3BE801A}"/>
    <cellStyle name="Porcentagem 2" xfId="4" xr:uid="{20899E2A-6F32-4372-A10E-A87E56C107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810561</xdr:colOff>
      <xdr:row>0</xdr:row>
      <xdr:rowOff>631758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A6FBEA-8C10-4408-AA52-827E2770A6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0"/>
          <a:ext cx="1184234" cy="6317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0</xdr:rowOff>
    </xdr:from>
    <xdr:to>
      <xdr:col>11</xdr:col>
      <xdr:colOff>0</xdr:colOff>
      <xdr:row>111</xdr:row>
      <xdr:rowOff>0</xdr:rowOff>
    </xdr:to>
    <xdr:pic>
      <xdr:nvPicPr>
        <xdr:cNvPr id="6" name="image5.png">
          <a:extLst>
            <a:ext uri="{FF2B5EF4-FFF2-40B4-BE49-F238E27FC236}">
              <a16:creationId xmlns:a16="http://schemas.microsoft.com/office/drawing/2014/main" id="{090D2609-2ED6-4757-8123-94E2F3743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431375"/>
          <a:ext cx="10001250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320780</xdr:colOff>
      <xdr:row>0</xdr:row>
      <xdr:rowOff>627298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35FB56B-5BAA-4CFA-B130-67341A7E54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320780</xdr:colOff>
      <xdr:row>34</xdr:row>
      <xdr:rowOff>627298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E1F241A5-D22B-424C-A069-AA160925E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66198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2</xdr:col>
      <xdr:colOff>320780</xdr:colOff>
      <xdr:row>67</xdr:row>
      <xdr:rowOff>627298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59F79538-871F-422C-A903-2F8851D98D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32969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</xdr:col>
      <xdr:colOff>320780</xdr:colOff>
      <xdr:row>99</xdr:row>
      <xdr:rowOff>627298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EE7B1386-F0B5-4E1D-BB47-57E515A6FA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99739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358880</xdr:colOff>
      <xdr:row>0</xdr:row>
      <xdr:rowOff>627298</xdr:rowOff>
    </xdr:to>
    <xdr:pic>
      <xdr:nvPicPr>
        <xdr:cNvPr id="47" name="Imagem 46">
          <a:extLst>
            <a:ext uri="{FF2B5EF4-FFF2-40B4-BE49-F238E27FC236}">
              <a16:creationId xmlns:a16="http://schemas.microsoft.com/office/drawing/2014/main" id="{D8AAE358-0542-4740-A707-574A44FBF1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358880</xdr:colOff>
      <xdr:row>50</xdr:row>
      <xdr:rowOff>627298</xdr:rowOff>
    </xdr:to>
    <xdr:pic>
      <xdr:nvPicPr>
        <xdr:cNvPr id="48" name="Imagem 47">
          <a:extLst>
            <a:ext uri="{FF2B5EF4-FFF2-40B4-BE49-F238E27FC236}">
              <a16:creationId xmlns:a16="http://schemas.microsoft.com/office/drawing/2014/main" id="{2FC90502-DB96-4B76-B314-6D0EF6C544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96107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358880</xdr:colOff>
      <xdr:row>93</xdr:row>
      <xdr:rowOff>627298</xdr:rowOff>
    </xdr:to>
    <xdr:pic>
      <xdr:nvPicPr>
        <xdr:cNvPr id="49" name="Imagem 48">
          <a:extLst>
            <a:ext uri="{FF2B5EF4-FFF2-40B4-BE49-F238E27FC236}">
              <a16:creationId xmlns:a16="http://schemas.microsoft.com/office/drawing/2014/main" id="{6E5016AF-D2C4-4BF3-A713-C9611743E3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92976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1</xdr:col>
      <xdr:colOff>358880</xdr:colOff>
      <xdr:row>138</xdr:row>
      <xdr:rowOff>627298</xdr:rowOff>
    </xdr:to>
    <xdr:pic>
      <xdr:nvPicPr>
        <xdr:cNvPr id="50" name="Imagem 49">
          <a:extLst>
            <a:ext uri="{FF2B5EF4-FFF2-40B4-BE49-F238E27FC236}">
              <a16:creationId xmlns:a16="http://schemas.microsoft.com/office/drawing/2014/main" id="{5209B77F-2171-495D-B6FF-EA5D0B8015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89750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1</xdr:col>
      <xdr:colOff>358880</xdr:colOff>
      <xdr:row>182</xdr:row>
      <xdr:rowOff>627298</xdr:rowOff>
    </xdr:to>
    <xdr:pic>
      <xdr:nvPicPr>
        <xdr:cNvPr id="51" name="Imagem 50">
          <a:extLst>
            <a:ext uri="{FF2B5EF4-FFF2-40B4-BE49-F238E27FC236}">
              <a16:creationId xmlns:a16="http://schemas.microsoft.com/office/drawing/2014/main" id="{922B2330-7421-441F-9DDC-3628FFA800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86619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1</xdr:col>
      <xdr:colOff>358880</xdr:colOff>
      <xdr:row>232</xdr:row>
      <xdr:rowOff>627298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id="{E10B9C78-11B2-49C3-87BD-6F717670FC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482822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1</xdr:col>
      <xdr:colOff>358880</xdr:colOff>
      <xdr:row>281</xdr:row>
      <xdr:rowOff>627298</xdr:rowOff>
    </xdr:to>
    <xdr:pic>
      <xdr:nvPicPr>
        <xdr:cNvPr id="53" name="Imagem 52">
          <a:extLst>
            <a:ext uri="{FF2B5EF4-FFF2-40B4-BE49-F238E27FC236}">
              <a16:creationId xmlns:a16="http://schemas.microsoft.com/office/drawing/2014/main" id="{1C05ADA1-7CE8-477C-A07D-4A28AC83F2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579024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1</xdr:col>
      <xdr:colOff>358880</xdr:colOff>
      <xdr:row>323</xdr:row>
      <xdr:rowOff>627298</xdr:rowOff>
    </xdr:to>
    <xdr:pic>
      <xdr:nvPicPr>
        <xdr:cNvPr id="54" name="Imagem 53">
          <a:extLst>
            <a:ext uri="{FF2B5EF4-FFF2-40B4-BE49-F238E27FC236}">
              <a16:creationId xmlns:a16="http://schemas.microsoft.com/office/drawing/2014/main" id="{AE0B38C7-5D88-4E0A-8E25-1F21CE4EFB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676275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1</xdr:col>
      <xdr:colOff>358880</xdr:colOff>
      <xdr:row>367</xdr:row>
      <xdr:rowOff>627298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id="{2EDD3E0D-A911-4950-84A2-2DEAAA80B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773144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1</xdr:col>
      <xdr:colOff>358880</xdr:colOff>
      <xdr:row>414</xdr:row>
      <xdr:rowOff>627298</xdr:rowOff>
    </xdr:to>
    <xdr:pic>
      <xdr:nvPicPr>
        <xdr:cNvPr id="56" name="Imagem 55">
          <a:extLst>
            <a:ext uri="{FF2B5EF4-FFF2-40B4-BE49-F238E27FC236}">
              <a16:creationId xmlns:a16="http://schemas.microsoft.com/office/drawing/2014/main" id="{61EF2AEA-EDC7-4195-9AE0-9832BAF326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869727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1</xdr:col>
      <xdr:colOff>358880</xdr:colOff>
      <xdr:row>454</xdr:row>
      <xdr:rowOff>627298</xdr:rowOff>
    </xdr:to>
    <xdr:pic>
      <xdr:nvPicPr>
        <xdr:cNvPr id="57" name="Imagem 56">
          <a:extLst>
            <a:ext uri="{FF2B5EF4-FFF2-40B4-BE49-F238E27FC236}">
              <a16:creationId xmlns:a16="http://schemas.microsoft.com/office/drawing/2014/main" id="{295A972D-D36C-4424-9027-7C55FF4491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967073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1</xdr:col>
      <xdr:colOff>358880</xdr:colOff>
      <xdr:row>495</xdr:row>
      <xdr:rowOff>627298</xdr:rowOff>
    </xdr:to>
    <xdr:pic>
      <xdr:nvPicPr>
        <xdr:cNvPr id="58" name="Imagem 57">
          <a:extLst>
            <a:ext uri="{FF2B5EF4-FFF2-40B4-BE49-F238E27FC236}">
              <a16:creationId xmlns:a16="http://schemas.microsoft.com/office/drawing/2014/main" id="{47F3288E-E653-47B7-837F-0389C17FC8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064228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538</xdr:row>
      <xdr:rowOff>0</xdr:rowOff>
    </xdr:from>
    <xdr:to>
      <xdr:col>1</xdr:col>
      <xdr:colOff>358880</xdr:colOff>
      <xdr:row>538</xdr:row>
      <xdr:rowOff>627298</xdr:rowOff>
    </xdr:to>
    <xdr:pic>
      <xdr:nvPicPr>
        <xdr:cNvPr id="59" name="Imagem 58">
          <a:extLst>
            <a:ext uri="{FF2B5EF4-FFF2-40B4-BE49-F238E27FC236}">
              <a16:creationId xmlns:a16="http://schemas.microsoft.com/office/drawing/2014/main" id="{BBAE4F54-E053-4C97-8AE4-990B7FFB8C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161192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580</xdr:row>
      <xdr:rowOff>0</xdr:rowOff>
    </xdr:from>
    <xdr:to>
      <xdr:col>1</xdr:col>
      <xdr:colOff>358880</xdr:colOff>
      <xdr:row>580</xdr:row>
      <xdr:rowOff>627298</xdr:rowOff>
    </xdr:to>
    <xdr:pic>
      <xdr:nvPicPr>
        <xdr:cNvPr id="60" name="Imagem 59">
          <a:extLst>
            <a:ext uri="{FF2B5EF4-FFF2-40B4-BE49-F238E27FC236}">
              <a16:creationId xmlns:a16="http://schemas.microsoft.com/office/drawing/2014/main" id="{4DC515EC-77D7-4B69-9CDA-F4BD260891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258443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621</xdr:row>
      <xdr:rowOff>0</xdr:rowOff>
    </xdr:from>
    <xdr:to>
      <xdr:col>1</xdr:col>
      <xdr:colOff>358880</xdr:colOff>
      <xdr:row>621</xdr:row>
      <xdr:rowOff>627298</xdr:rowOff>
    </xdr:to>
    <xdr:pic>
      <xdr:nvPicPr>
        <xdr:cNvPr id="61" name="Imagem 60">
          <a:extLst>
            <a:ext uri="{FF2B5EF4-FFF2-40B4-BE49-F238E27FC236}">
              <a16:creationId xmlns:a16="http://schemas.microsoft.com/office/drawing/2014/main" id="{E589E849-A2A5-4E2F-90AE-3F0B3BCAA2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355693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661</xdr:row>
      <xdr:rowOff>0</xdr:rowOff>
    </xdr:from>
    <xdr:to>
      <xdr:col>1</xdr:col>
      <xdr:colOff>358880</xdr:colOff>
      <xdr:row>661</xdr:row>
      <xdr:rowOff>627298</xdr:rowOff>
    </xdr:to>
    <xdr:pic>
      <xdr:nvPicPr>
        <xdr:cNvPr id="62" name="Imagem 61">
          <a:extLst>
            <a:ext uri="{FF2B5EF4-FFF2-40B4-BE49-F238E27FC236}">
              <a16:creationId xmlns:a16="http://schemas.microsoft.com/office/drawing/2014/main" id="{1A009551-31C4-4E5E-B3C8-D7FB969994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452848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710</xdr:row>
      <xdr:rowOff>0</xdr:rowOff>
    </xdr:from>
    <xdr:to>
      <xdr:col>1</xdr:col>
      <xdr:colOff>358880</xdr:colOff>
      <xdr:row>710</xdr:row>
      <xdr:rowOff>627298</xdr:rowOff>
    </xdr:to>
    <xdr:pic>
      <xdr:nvPicPr>
        <xdr:cNvPr id="63" name="Imagem 62">
          <a:extLst>
            <a:ext uri="{FF2B5EF4-FFF2-40B4-BE49-F238E27FC236}">
              <a16:creationId xmlns:a16="http://schemas.microsoft.com/office/drawing/2014/main" id="{22B8B373-CCA1-401F-8157-EECBC9CF86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549146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755</xdr:row>
      <xdr:rowOff>0</xdr:rowOff>
    </xdr:from>
    <xdr:to>
      <xdr:col>1</xdr:col>
      <xdr:colOff>358880</xdr:colOff>
      <xdr:row>755</xdr:row>
      <xdr:rowOff>627298</xdr:rowOff>
    </xdr:to>
    <xdr:pic>
      <xdr:nvPicPr>
        <xdr:cNvPr id="64" name="Imagem 63">
          <a:extLst>
            <a:ext uri="{FF2B5EF4-FFF2-40B4-BE49-F238E27FC236}">
              <a16:creationId xmlns:a16="http://schemas.microsoft.com/office/drawing/2014/main" id="{5D9FCD7F-BFD4-46B8-B4F0-149B00BE2F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646015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795</xdr:row>
      <xdr:rowOff>0</xdr:rowOff>
    </xdr:from>
    <xdr:to>
      <xdr:col>1</xdr:col>
      <xdr:colOff>358880</xdr:colOff>
      <xdr:row>795</xdr:row>
      <xdr:rowOff>627298</xdr:rowOff>
    </xdr:to>
    <xdr:pic>
      <xdr:nvPicPr>
        <xdr:cNvPr id="65" name="Imagem 64">
          <a:extLst>
            <a:ext uri="{FF2B5EF4-FFF2-40B4-BE49-F238E27FC236}">
              <a16:creationId xmlns:a16="http://schemas.microsoft.com/office/drawing/2014/main" id="{DDE6AF97-6BFD-4617-A2C0-B40ED70C0D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743456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840</xdr:row>
      <xdr:rowOff>0</xdr:rowOff>
    </xdr:from>
    <xdr:to>
      <xdr:col>1</xdr:col>
      <xdr:colOff>358880</xdr:colOff>
      <xdr:row>840</xdr:row>
      <xdr:rowOff>627298</xdr:rowOff>
    </xdr:to>
    <xdr:pic>
      <xdr:nvPicPr>
        <xdr:cNvPr id="66" name="Imagem 65">
          <a:extLst>
            <a:ext uri="{FF2B5EF4-FFF2-40B4-BE49-F238E27FC236}">
              <a16:creationId xmlns:a16="http://schemas.microsoft.com/office/drawing/2014/main" id="{713CF3DE-4246-4096-9607-0D7AAC0EA8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840230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1</xdr:col>
      <xdr:colOff>358880</xdr:colOff>
      <xdr:row>879</xdr:row>
      <xdr:rowOff>627298</xdr:rowOff>
    </xdr:to>
    <xdr:pic>
      <xdr:nvPicPr>
        <xdr:cNvPr id="67" name="Imagem 66">
          <a:extLst>
            <a:ext uri="{FF2B5EF4-FFF2-40B4-BE49-F238E27FC236}">
              <a16:creationId xmlns:a16="http://schemas.microsoft.com/office/drawing/2014/main" id="{D43FDEE2-DEF4-438E-B80C-CAC22C8F56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1937670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1</xdr:col>
      <xdr:colOff>358880</xdr:colOff>
      <xdr:row>912</xdr:row>
      <xdr:rowOff>627298</xdr:rowOff>
    </xdr:to>
    <xdr:pic>
      <xdr:nvPicPr>
        <xdr:cNvPr id="68" name="Imagem 67">
          <a:extLst>
            <a:ext uri="{FF2B5EF4-FFF2-40B4-BE49-F238E27FC236}">
              <a16:creationId xmlns:a16="http://schemas.microsoft.com/office/drawing/2014/main" id="{16AD66F6-88E3-48D3-9FA8-FA71C982D4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035873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952</xdr:row>
      <xdr:rowOff>0</xdr:rowOff>
    </xdr:from>
    <xdr:to>
      <xdr:col>1</xdr:col>
      <xdr:colOff>358880</xdr:colOff>
      <xdr:row>952</xdr:row>
      <xdr:rowOff>627298</xdr:rowOff>
    </xdr:to>
    <xdr:pic>
      <xdr:nvPicPr>
        <xdr:cNvPr id="69" name="Imagem 68">
          <a:extLst>
            <a:ext uri="{FF2B5EF4-FFF2-40B4-BE49-F238E27FC236}">
              <a16:creationId xmlns:a16="http://schemas.microsoft.com/office/drawing/2014/main" id="{265D1D5D-8972-451C-A251-07C3FB898B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133409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990</xdr:row>
      <xdr:rowOff>0</xdr:rowOff>
    </xdr:from>
    <xdr:to>
      <xdr:col>1</xdr:col>
      <xdr:colOff>358880</xdr:colOff>
      <xdr:row>990</xdr:row>
      <xdr:rowOff>627298</xdr:rowOff>
    </xdr:to>
    <xdr:pic>
      <xdr:nvPicPr>
        <xdr:cNvPr id="70" name="Imagem 69">
          <a:extLst>
            <a:ext uri="{FF2B5EF4-FFF2-40B4-BE49-F238E27FC236}">
              <a16:creationId xmlns:a16="http://schemas.microsoft.com/office/drawing/2014/main" id="{55C4BC58-4DC0-46B5-99CF-228766D1D0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231040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1028</xdr:row>
      <xdr:rowOff>0</xdr:rowOff>
    </xdr:from>
    <xdr:to>
      <xdr:col>1</xdr:col>
      <xdr:colOff>358880</xdr:colOff>
      <xdr:row>1028</xdr:row>
      <xdr:rowOff>627298</xdr:rowOff>
    </xdr:to>
    <xdr:pic>
      <xdr:nvPicPr>
        <xdr:cNvPr id="71" name="Imagem 70">
          <a:extLst>
            <a:ext uri="{FF2B5EF4-FFF2-40B4-BE49-F238E27FC236}">
              <a16:creationId xmlns:a16="http://schemas.microsoft.com/office/drawing/2014/main" id="{184E140F-B9C1-49E4-981C-7F93808BAB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328576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1067</xdr:row>
      <xdr:rowOff>0</xdr:rowOff>
    </xdr:from>
    <xdr:to>
      <xdr:col>1</xdr:col>
      <xdr:colOff>358880</xdr:colOff>
      <xdr:row>1067</xdr:row>
      <xdr:rowOff>627298</xdr:rowOff>
    </xdr:to>
    <xdr:pic>
      <xdr:nvPicPr>
        <xdr:cNvPr id="72" name="Imagem 71">
          <a:extLst>
            <a:ext uri="{FF2B5EF4-FFF2-40B4-BE49-F238E27FC236}">
              <a16:creationId xmlns:a16="http://schemas.microsoft.com/office/drawing/2014/main" id="{CE30ADC0-72FE-464C-BFBB-05247B1B4D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426017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1110</xdr:row>
      <xdr:rowOff>0</xdr:rowOff>
    </xdr:from>
    <xdr:to>
      <xdr:col>1</xdr:col>
      <xdr:colOff>358880</xdr:colOff>
      <xdr:row>1110</xdr:row>
      <xdr:rowOff>627298</xdr:rowOff>
    </xdr:to>
    <xdr:pic>
      <xdr:nvPicPr>
        <xdr:cNvPr id="73" name="Imagem 72">
          <a:extLst>
            <a:ext uri="{FF2B5EF4-FFF2-40B4-BE49-F238E27FC236}">
              <a16:creationId xmlns:a16="http://schemas.microsoft.com/office/drawing/2014/main" id="{73ED8B1F-A717-4034-BCCA-10AB7C6DA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522886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1159</xdr:row>
      <xdr:rowOff>0</xdr:rowOff>
    </xdr:from>
    <xdr:to>
      <xdr:col>1</xdr:col>
      <xdr:colOff>358880</xdr:colOff>
      <xdr:row>1159</xdr:row>
      <xdr:rowOff>627298</xdr:rowOff>
    </xdr:to>
    <xdr:pic>
      <xdr:nvPicPr>
        <xdr:cNvPr id="74" name="Imagem 73">
          <a:extLst>
            <a:ext uri="{FF2B5EF4-FFF2-40B4-BE49-F238E27FC236}">
              <a16:creationId xmlns:a16="http://schemas.microsoft.com/office/drawing/2014/main" id="{9D1041BD-1039-4C10-9D33-E35A1D62FF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619089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1182</xdr:row>
      <xdr:rowOff>0</xdr:rowOff>
    </xdr:from>
    <xdr:to>
      <xdr:col>1</xdr:col>
      <xdr:colOff>358880</xdr:colOff>
      <xdr:row>1182</xdr:row>
      <xdr:rowOff>627298</xdr:rowOff>
    </xdr:to>
    <xdr:pic>
      <xdr:nvPicPr>
        <xdr:cNvPr id="75" name="Imagem 74">
          <a:extLst>
            <a:ext uri="{FF2B5EF4-FFF2-40B4-BE49-F238E27FC236}">
              <a16:creationId xmlns:a16="http://schemas.microsoft.com/office/drawing/2014/main" id="{BE34D5A0-A90C-490C-8DDF-55E206FF0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717482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1233</xdr:row>
      <xdr:rowOff>0</xdr:rowOff>
    </xdr:from>
    <xdr:to>
      <xdr:col>1</xdr:col>
      <xdr:colOff>358880</xdr:colOff>
      <xdr:row>1233</xdr:row>
      <xdr:rowOff>627298</xdr:rowOff>
    </xdr:to>
    <xdr:pic>
      <xdr:nvPicPr>
        <xdr:cNvPr id="76" name="Imagem 75">
          <a:extLst>
            <a:ext uri="{FF2B5EF4-FFF2-40B4-BE49-F238E27FC236}">
              <a16:creationId xmlns:a16="http://schemas.microsoft.com/office/drawing/2014/main" id="{1A72064B-293B-4D45-868B-771AD25E06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813494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1280</xdr:row>
      <xdr:rowOff>0</xdr:rowOff>
    </xdr:from>
    <xdr:to>
      <xdr:col>1</xdr:col>
      <xdr:colOff>358880</xdr:colOff>
      <xdr:row>1280</xdr:row>
      <xdr:rowOff>627298</xdr:rowOff>
    </xdr:to>
    <xdr:pic>
      <xdr:nvPicPr>
        <xdr:cNvPr id="77" name="Imagem 76">
          <a:extLst>
            <a:ext uri="{FF2B5EF4-FFF2-40B4-BE49-F238E27FC236}">
              <a16:creationId xmlns:a16="http://schemas.microsoft.com/office/drawing/2014/main" id="{2C5FBC27-6DD3-4C42-A34F-23B055E06A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910078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1323</xdr:row>
      <xdr:rowOff>0</xdr:rowOff>
    </xdr:from>
    <xdr:to>
      <xdr:col>1</xdr:col>
      <xdr:colOff>358880</xdr:colOff>
      <xdr:row>1323</xdr:row>
      <xdr:rowOff>627298</xdr:rowOff>
    </xdr:to>
    <xdr:pic>
      <xdr:nvPicPr>
        <xdr:cNvPr id="78" name="Imagem 77">
          <a:extLst>
            <a:ext uri="{FF2B5EF4-FFF2-40B4-BE49-F238E27FC236}">
              <a16:creationId xmlns:a16="http://schemas.microsoft.com/office/drawing/2014/main" id="{7E84FBEB-13D4-4DF2-9529-F1E19B48D2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007423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1365</xdr:row>
      <xdr:rowOff>0</xdr:rowOff>
    </xdr:from>
    <xdr:to>
      <xdr:col>1</xdr:col>
      <xdr:colOff>358880</xdr:colOff>
      <xdr:row>1365</xdr:row>
      <xdr:rowOff>627298</xdr:rowOff>
    </xdr:to>
    <xdr:pic>
      <xdr:nvPicPr>
        <xdr:cNvPr id="79" name="Imagem 78">
          <a:extLst>
            <a:ext uri="{FF2B5EF4-FFF2-40B4-BE49-F238E27FC236}">
              <a16:creationId xmlns:a16="http://schemas.microsoft.com/office/drawing/2014/main" id="{97B935C5-A06B-40F8-B303-4CF501E3C2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104959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1408</xdr:row>
      <xdr:rowOff>0</xdr:rowOff>
    </xdr:from>
    <xdr:to>
      <xdr:col>1</xdr:col>
      <xdr:colOff>358880</xdr:colOff>
      <xdr:row>1408</xdr:row>
      <xdr:rowOff>627298</xdr:rowOff>
    </xdr:to>
    <xdr:pic>
      <xdr:nvPicPr>
        <xdr:cNvPr id="80" name="Imagem 79">
          <a:extLst>
            <a:ext uri="{FF2B5EF4-FFF2-40B4-BE49-F238E27FC236}">
              <a16:creationId xmlns:a16="http://schemas.microsoft.com/office/drawing/2014/main" id="{AAD4525D-69F5-47B5-9450-E717313A31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202305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1459</xdr:row>
      <xdr:rowOff>0</xdr:rowOff>
    </xdr:from>
    <xdr:to>
      <xdr:col>1</xdr:col>
      <xdr:colOff>358880</xdr:colOff>
      <xdr:row>1459</xdr:row>
      <xdr:rowOff>627298</xdr:rowOff>
    </xdr:to>
    <xdr:pic>
      <xdr:nvPicPr>
        <xdr:cNvPr id="81" name="Imagem 80">
          <a:extLst>
            <a:ext uri="{FF2B5EF4-FFF2-40B4-BE49-F238E27FC236}">
              <a16:creationId xmlns:a16="http://schemas.microsoft.com/office/drawing/2014/main" id="{1300ED8F-22DC-4856-8324-23BFB56C38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298317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1510</xdr:row>
      <xdr:rowOff>0</xdr:rowOff>
    </xdr:from>
    <xdr:to>
      <xdr:col>1</xdr:col>
      <xdr:colOff>358880</xdr:colOff>
      <xdr:row>1510</xdr:row>
      <xdr:rowOff>627298</xdr:rowOff>
    </xdr:to>
    <xdr:pic>
      <xdr:nvPicPr>
        <xdr:cNvPr id="82" name="Imagem 81">
          <a:extLst>
            <a:ext uri="{FF2B5EF4-FFF2-40B4-BE49-F238E27FC236}">
              <a16:creationId xmlns:a16="http://schemas.microsoft.com/office/drawing/2014/main" id="{0F77CAC1-4C61-4222-8AD6-823E5BC4B7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394329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1561</xdr:row>
      <xdr:rowOff>0</xdr:rowOff>
    </xdr:from>
    <xdr:to>
      <xdr:col>1</xdr:col>
      <xdr:colOff>358880</xdr:colOff>
      <xdr:row>1561</xdr:row>
      <xdr:rowOff>627298</xdr:rowOff>
    </xdr:to>
    <xdr:pic>
      <xdr:nvPicPr>
        <xdr:cNvPr id="83" name="Imagem 82">
          <a:extLst>
            <a:ext uri="{FF2B5EF4-FFF2-40B4-BE49-F238E27FC236}">
              <a16:creationId xmlns:a16="http://schemas.microsoft.com/office/drawing/2014/main" id="{E783FE3A-37F3-40DA-93C3-EA27570BD3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490341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1612</xdr:row>
      <xdr:rowOff>0</xdr:rowOff>
    </xdr:from>
    <xdr:to>
      <xdr:col>1</xdr:col>
      <xdr:colOff>358880</xdr:colOff>
      <xdr:row>1612</xdr:row>
      <xdr:rowOff>627298</xdr:rowOff>
    </xdr:to>
    <xdr:pic>
      <xdr:nvPicPr>
        <xdr:cNvPr id="84" name="Imagem 83">
          <a:extLst>
            <a:ext uri="{FF2B5EF4-FFF2-40B4-BE49-F238E27FC236}">
              <a16:creationId xmlns:a16="http://schemas.microsoft.com/office/drawing/2014/main" id="{C77AB381-742B-4D35-A319-FA122E74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586353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1655</xdr:row>
      <xdr:rowOff>0</xdr:rowOff>
    </xdr:from>
    <xdr:to>
      <xdr:col>1</xdr:col>
      <xdr:colOff>358880</xdr:colOff>
      <xdr:row>1655</xdr:row>
      <xdr:rowOff>627298</xdr:rowOff>
    </xdr:to>
    <xdr:pic>
      <xdr:nvPicPr>
        <xdr:cNvPr id="85" name="Imagem 84">
          <a:extLst>
            <a:ext uri="{FF2B5EF4-FFF2-40B4-BE49-F238E27FC236}">
              <a16:creationId xmlns:a16="http://schemas.microsoft.com/office/drawing/2014/main" id="{7C5DE662-6CF8-4095-BC96-5004972B9B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683317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1701</xdr:row>
      <xdr:rowOff>0</xdr:rowOff>
    </xdr:from>
    <xdr:to>
      <xdr:col>1</xdr:col>
      <xdr:colOff>358880</xdr:colOff>
      <xdr:row>1701</xdr:row>
      <xdr:rowOff>627298</xdr:rowOff>
    </xdr:to>
    <xdr:pic>
      <xdr:nvPicPr>
        <xdr:cNvPr id="86" name="Imagem 85">
          <a:extLst>
            <a:ext uri="{FF2B5EF4-FFF2-40B4-BE49-F238E27FC236}">
              <a16:creationId xmlns:a16="http://schemas.microsoft.com/office/drawing/2014/main" id="{BCF7381B-1BA2-4232-96EB-3DAA7B48F4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779901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1744</xdr:row>
      <xdr:rowOff>0</xdr:rowOff>
    </xdr:from>
    <xdr:to>
      <xdr:col>1</xdr:col>
      <xdr:colOff>358880</xdr:colOff>
      <xdr:row>1744</xdr:row>
      <xdr:rowOff>627298</xdr:rowOff>
    </xdr:to>
    <xdr:pic>
      <xdr:nvPicPr>
        <xdr:cNvPr id="87" name="Imagem 86">
          <a:extLst>
            <a:ext uri="{FF2B5EF4-FFF2-40B4-BE49-F238E27FC236}">
              <a16:creationId xmlns:a16="http://schemas.microsoft.com/office/drawing/2014/main" id="{9DE7ABA4-4610-4A72-BF7D-763077B627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8768655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1790</xdr:row>
      <xdr:rowOff>0</xdr:rowOff>
    </xdr:from>
    <xdr:to>
      <xdr:col>1</xdr:col>
      <xdr:colOff>358880</xdr:colOff>
      <xdr:row>1790</xdr:row>
      <xdr:rowOff>627298</xdr:rowOff>
    </xdr:to>
    <xdr:pic>
      <xdr:nvPicPr>
        <xdr:cNvPr id="88" name="Imagem 87">
          <a:extLst>
            <a:ext uri="{FF2B5EF4-FFF2-40B4-BE49-F238E27FC236}">
              <a16:creationId xmlns:a16="http://schemas.microsoft.com/office/drawing/2014/main" id="{7C30F561-F2D8-41D0-834F-3D2FB71471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3973449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1833</xdr:row>
      <xdr:rowOff>0</xdr:rowOff>
    </xdr:from>
    <xdr:to>
      <xdr:col>1</xdr:col>
      <xdr:colOff>358880</xdr:colOff>
      <xdr:row>1833</xdr:row>
      <xdr:rowOff>627298</xdr:rowOff>
    </xdr:to>
    <xdr:pic>
      <xdr:nvPicPr>
        <xdr:cNvPr id="89" name="Imagem 88">
          <a:extLst>
            <a:ext uri="{FF2B5EF4-FFF2-40B4-BE49-F238E27FC236}">
              <a16:creationId xmlns:a16="http://schemas.microsoft.com/office/drawing/2014/main" id="{DEEEF820-3FFC-4928-B9C6-5FBE8BA0E5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40703182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1878</xdr:row>
      <xdr:rowOff>0</xdr:rowOff>
    </xdr:from>
    <xdr:to>
      <xdr:col>1</xdr:col>
      <xdr:colOff>358880</xdr:colOff>
      <xdr:row>1878</xdr:row>
      <xdr:rowOff>627298</xdr:rowOff>
    </xdr:to>
    <xdr:pic>
      <xdr:nvPicPr>
        <xdr:cNvPr id="90" name="Imagem 89">
          <a:extLst>
            <a:ext uri="{FF2B5EF4-FFF2-40B4-BE49-F238E27FC236}">
              <a16:creationId xmlns:a16="http://schemas.microsoft.com/office/drawing/2014/main" id="{2FD037F9-0D07-4F69-9408-5A12DC2C08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4166997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1923</xdr:row>
      <xdr:rowOff>0</xdr:rowOff>
    </xdr:from>
    <xdr:to>
      <xdr:col>1</xdr:col>
      <xdr:colOff>358880</xdr:colOff>
      <xdr:row>1923</xdr:row>
      <xdr:rowOff>627298</xdr:rowOff>
    </xdr:to>
    <xdr:pic>
      <xdr:nvPicPr>
        <xdr:cNvPr id="91" name="Imagem 90">
          <a:extLst>
            <a:ext uri="{FF2B5EF4-FFF2-40B4-BE49-F238E27FC236}">
              <a16:creationId xmlns:a16="http://schemas.microsoft.com/office/drawing/2014/main" id="{356C8F2B-E1E9-4377-B931-1A238D03C2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426367575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330305</xdr:colOff>
      <xdr:row>0</xdr:row>
      <xdr:rowOff>627298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5E26006-D10F-4F14-A6AA-F3F168506A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330305</xdr:colOff>
      <xdr:row>29</xdr:row>
      <xdr:rowOff>627298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27C2D04-6288-4297-A4F5-59C2FE8569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6667500"/>
          <a:ext cx="1187555" cy="62729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1</xdr:col>
      <xdr:colOff>254373</xdr:colOff>
      <xdr:row>1</xdr:row>
      <xdr:rowOff>727008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80252A9-155B-42C4-B9D3-AFF0219D68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0" y="285750"/>
          <a:ext cx="1187823" cy="6317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160731</xdr:colOff>
      <xdr:row>26</xdr:row>
      <xdr:rowOff>71815</xdr:rowOff>
    </xdr:from>
    <xdr:to>
      <xdr:col>5</xdr:col>
      <xdr:colOff>866022</xdr:colOff>
      <xdr:row>26</xdr:row>
      <xdr:rowOff>614922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53407DB3-4CE7-4064-8278-ED76A0B9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3756" y="7148890"/>
          <a:ext cx="4048566" cy="543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2124075</xdr:colOff>
      <xdr:row>48</xdr:row>
      <xdr:rowOff>180975</xdr:rowOff>
    </xdr:from>
    <xdr:to>
      <xdr:col>1</xdr:col>
      <xdr:colOff>5257800</xdr:colOff>
      <xdr:row>49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3161800F-7922-4F99-BDC8-F19FE79F66E2}"/>
            </a:ext>
          </a:extLst>
        </xdr:cNvPr>
        <xdr:cNvCxnSpPr/>
      </xdr:nvCxnSpPr>
      <xdr:spPr>
        <a:xfrm flipV="1">
          <a:off x="2486025" y="10744200"/>
          <a:ext cx="313372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2124075</xdr:colOff>
      <xdr:row>48</xdr:row>
      <xdr:rowOff>180975</xdr:rowOff>
    </xdr:from>
    <xdr:to>
      <xdr:col>1</xdr:col>
      <xdr:colOff>5257800</xdr:colOff>
      <xdr:row>49</xdr:row>
      <xdr:rowOff>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79F8D1BB-31F3-4A64-96A1-1FEEFE7F2056}"/>
            </a:ext>
          </a:extLst>
        </xdr:cNvPr>
        <xdr:cNvCxnSpPr/>
      </xdr:nvCxnSpPr>
      <xdr:spPr>
        <a:xfrm flipV="1">
          <a:off x="2486025" y="10744200"/>
          <a:ext cx="313372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1447800</xdr:colOff>
      <xdr:row>49</xdr:row>
      <xdr:rowOff>0</xdr:rowOff>
    </xdr:from>
    <xdr:to>
      <xdr:col>5</xdr:col>
      <xdr:colOff>66675</xdr:colOff>
      <xdr:row>49</xdr:row>
      <xdr:rowOff>9525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4E756738-10C9-4984-AD43-C919AE2EDDC3}"/>
            </a:ext>
          </a:extLst>
        </xdr:cNvPr>
        <xdr:cNvCxnSpPr/>
      </xdr:nvCxnSpPr>
      <xdr:spPr>
        <a:xfrm flipV="1">
          <a:off x="2381250" y="12458700"/>
          <a:ext cx="313372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2124075</xdr:colOff>
      <xdr:row>49</xdr:row>
      <xdr:rowOff>180975</xdr:rowOff>
    </xdr:from>
    <xdr:to>
      <xdr:col>1</xdr:col>
      <xdr:colOff>5257800</xdr:colOff>
      <xdr:row>50</xdr:row>
      <xdr:rowOff>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DFE954D4-E3D9-428D-97CA-84BCFB37EFBD}"/>
            </a:ext>
          </a:extLst>
        </xdr:cNvPr>
        <xdr:cNvCxnSpPr/>
      </xdr:nvCxnSpPr>
      <xdr:spPr>
        <a:xfrm flipV="1">
          <a:off x="2486025" y="10744200"/>
          <a:ext cx="313372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2124075</xdr:colOff>
      <xdr:row>49</xdr:row>
      <xdr:rowOff>180975</xdr:rowOff>
    </xdr:from>
    <xdr:to>
      <xdr:col>1</xdr:col>
      <xdr:colOff>5257800</xdr:colOff>
      <xdr:row>50</xdr:row>
      <xdr:rowOff>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615FC42-41E6-4298-AD6A-1B2C7F5D24BA}"/>
            </a:ext>
          </a:extLst>
        </xdr:cNvPr>
        <xdr:cNvCxnSpPr/>
      </xdr:nvCxnSpPr>
      <xdr:spPr>
        <a:xfrm flipV="1">
          <a:off x="2486025" y="10744200"/>
          <a:ext cx="3133725" cy="95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921123</xdr:colOff>
      <xdr:row>0</xdr:row>
      <xdr:rowOff>688908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40D9FC0-43C1-47AF-9D26-DEBE82848A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45"/>
        <a:stretch/>
      </xdr:blipFill>
      <xdr:spPr bwMode="auto">
        <a:xfrm>
          <a:off x="95250" y="57150"/>
          <a:ext cx="1187823" cy="6317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to@estrutural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8642-13D4-4141-99BC-B959B7F05D3B}">
  <sheetPr codeName="Planilha1">
    <pageSetUpPr fitToPage="1"/>
  </sheetPr>
  <dimension ref="A1:E21"/>
  <sheetViews>
    <sheetView view="pageBreakPreview" zoomScale="130" zoomScaleNormal="100" zoomScaleSheetLayoutView="130" workbookViewId="0">
      <selection activeCell="B18" sqref="B18:E18"/>
    </sheetView>
  </sheetViews>
  <sheetFormatPr defaultRowHeight="15"/>
  <cols>
    <col min="1" max="1" width="5.5703125" style="2" customWidth="1"/>
    <col min="2" max="2" width="54.140625" style="2" customWidth="1"/>
    <col min="3" max="3" width="24" style="49" customWidth="1"/>
    <col min="4" max="4" width="18.140625" style="2" customWidth="1"/>
    <col min="5" max="5" width="10.28515625" style="2" customWidth="1"/>
    <col min="6" max="16384" width="9.140625" style="2"/>
  </cols>
  <sheetData>
    <row r="1" spans="1:5" ht="57" customHeight="1">
      <c r="A1" s="153"/>
      <c r="B1" s="153"/>
    </row>
    <row r="2" spans="1:5" ht="33.75" customHeight="1">
      <c r="A2" s="154" t="s">
        <v>305</v>
      </c>
      <c r="B2" s="154"/>
      <c r="C2" s="154"/>
      <c r="D2" s="1" t="s">
        <v>0</v>
      </c>
      <c r="E2" s="41" t="s">
        <v>304</v>
      </c>
    </row>
    <row r="3" spans="1:5">
      <c r="A3" s="154" t="s">
        <v>306</v>
      </c>
      <c r="B3" s="155"/>
      <c r="C3" s="155"/>
      <c r="D3" s="3" t="s">
        <v>1</v>
      </c>
      <c r="E3" s="4" t="s">
        <v>2</v>
      </c>
    </row>
    <row r="4" spans="1:5" ht="35.25" customHeight="1">
      <c r="A4" s="154" t="s">
        <v>307</v>
      </c>
      <c r="B4" s="154"/>
      <c r="C4" s="154"/>
      <c r="D4" s="3" t="s">
        <v>3</v>
      </c>
      <c r="E4" s="44" t="s">
        <v>77</v>
      </c>
    </row>
    <row r="5" spans="1:5">
      <c r="B5" s="152"/>
      <c r="C5" s="152"/>
      <c r="D5" s="51" t="s">
        <v>4</v>
      </c>
      <c r="E5" s="52" t="s">
        <v>287</v>
      </c>
    </row>
    <row r="6" spans="1:5" ht="15" customHeight="1" thickBot="1">
      <c r="A6" s="55" t="s">
        <v>6</v>
      </c>
      <c r="B6" s="55" t="s">
        <v>76</v>
      </c>
      <c r="C6" s="56" t="s">
        <v>75</v>
      </c>
      <c r="D6" s="57" t="s">
        <v>5</v>
      </c>
      <c r="E6" s="58"/>
    </row>
    <row r="7" spans="1:5">
      <c r="A7" s="42">
        <v>1</v>
      </c>
      <c r="B7" s="81" t="str">
        <f>ORÇAMENTO!E12</f>
        <v>ADMINISTRAÇÃO LOCAL</v>
      </c>
      <c r="C7" s="53">
        <f>ORÇAMENTO!K12</f>
        <v>14281.93</v>
      </c>
      <c r="D7" s="40">
        <f t="shared" ref="D7:D15" si="0">C7/$C$16</f>
        <v>8.4395985161314316E-2</v>
      </c>
      <c r="E7" s="54"/>
    </row>
    <row r="8" spans="1:5">
      <c r="A8" s="42">
        <v>2</v>
      </c>
      <c r="B8" s="82" t="str">
        <f>ORÇAMENTO!E14</f>
        <v>SERVIÇOS PRELIMINARES</v>
      </c>
      <c r="C8" s="48">
        <f>ORÇAMENTO!K14</f>
        <v>4931.9399999999996</v>
      </c>
      <c r="D8" s="40">
        <f t="shared" si="0"/>
        <v>2.9144235762007829E-2</v>
      </c>
      <c r="E8" s="5"/>
    </row>
    <row r="9" spans="1:5">
      <c r="A9" s="45">
        <v>3</v>
      </c>
      <c r="B9" s="82" t="str">
        <f>ORÇAMENTO!E17</f>
        <v>LIMPEZA E MOVIMENTO DE TERRA</v>
      </c>
      <c r="C9" s="48">
        <f>ORÇAMENTO!K17</f>
        <v>6678.18</v>
      </c>
      <c r="D9" s="40">
        <f t="shared" si="0"/>
        <v>3.9463264431668969E-2</v>
      </c>
      <c r="E9" s="5"/>
    </row>
    <row r="10" spans="1:5">
      <c r="A10" s="45">
        <v>4</v>
      </c>
      <c r="B10" s="82" t="str">
        <f>ORÇAMENTO!E20</f>
        <v>PAVIMENTAÇÃO</v>
      </c>
      <c r="C10" s="48">
        <f>ORÇAMENTO!K20</f>
        <v>35032.800000000003</v>
      </c>
      <c r="D10" s="40">
        <f t="shared" si="0"/>
        <v>0.20701877610093961</v>
      </c>
      <c r="E10" s="5"/>
    </row>
    <row r="11" spans="1:5">
      <c r="A11" s="45">
        <v>5</v>
      </c>
      <c r="B11" s="82" t="str">
        <f>ORÇAMENTO!E24</f>
        <v>SISTEMA DE DRENAGEM SUPERFICIAL</v>
      </c>
      <c r="C11" s="48">
        <f>ORÇAMENTO!K24</f>
        <v>13141.98</v>
      </c>
      <c r="D11" s="40">
        <f t="shared" si="0"/>
        <v>7.7659696488520072E-2</v>
      </c>
      <c r="E11" s="5"/>
    </row>
    <row r="12" spans="1:5">
      <c r="A12" s="45">
        <v>6</v>
      </c>
      <c r="B12" s="82" t="str">
        <f>ORÇAMENTO!E27</f>
        <v>URBANIZAÇÃO</v>
      </c>
      <c r="C12" s="48">
        <f>ORÇAMENTO!K27</f>
        <v>15739.3</v>
      </c>
      <c r="D12" s="40">
        <f t="shared" si="0"/>
        <v>9.3007998866362906E-2</v>
      </c>
      <c r="E12" s="5"/>
    </row>
    <row r="13" spans="1:5">
      <c r="A13" s="45">
        <v>7</v>
      </c>
      <c r="B13" s="82" t="str">
        <f>ORÇAMENTO!E52</f>
        <v>PLAYGROUND</v>
      </c>
      <c r="C13" s="48">
        <f>ORÇAMENTO!K52</f>
        <v>34392.959999999999</v>
      </c>
      <c r="D13" s="40">
        <f t="shared" si="0"/>
        <v>0.20323777961477732</v>
      </c>
      <c r="E13" s="5"/>
    </row>
    <row r="14" spans="1:5">
      <c r="A14" s="85">
        <v>8</v>
      </c>
      <c r="B14" s="82" t="str">
        <f>ORÇAMENTO!E85</f>
        <v>INSTALAÇÕES ELÉTRICAS - PRAÇA</v>
      </c>
      <c r="C14" s="48">
        <f>ORÇAMENTO!K85</f>
        <v>39194.14</v>
      </c>
      <c r="D14" s="40">
        <f t="shared" si="0"/>
        <v>0.23160931735770135</v>
      </c>
      <c r="E14" s="5"/>
    </row>
    <row r="15" spans="1:5">
      <c r="A15" s="85">
        <v>9</v>
      </c>
      <c r="B15" s="82" t="str">
        <f>ORÇAMENTO!E94</f>
        <v>LIMPEZA FINAL</v>
      </c>
      <c r="C15" s="48">
        <f>ORÇAMENTO!K94</f>
        <v>5832</v>
      </c>
      <c r="D15" s="40">
        <f t="shared" si="0"/>
        <v>3.4462946216707764E-2</v>
      </c>
      <c r="E15" s="5"/>
    </row>
    <row r="16" spans="1:5">
      <c r="A16" s="42"/>
      <c r="B16" s="43" t="s">
        <v>78</v>
      </c>
      <c r="C16" s="50">
        <f>SUM(C7:C15)</f>
        <v>169225.22999999998</v>
      </c>
      <c r="D16" s="135">
        <f>SUM(D7:D15)</f>
        <v>1.0000000000000002</v>
      </c>
    </row>
    <row r="17" spans="1:5" ht="27.75" customHeight="1">
      <c r="A17" s="156" t="s">
        <v>643</v>
      </c>
      <c r="B17" s="156"/>
      <c r="C17" s="156"/>
      <c r="D17" s="156"/>
      <c r="E17" s="156"/>
    </row>
    <row r="18" spans="1:5">
      <c r="B18" s="151" t="s">
        <v>79</v>
      </c>
      <c r="C18" s="151"/>
      <c r="D18" s="151"/>
      <c r="E18" s="151"/>
    </row>
    <row r="20" spans="1:5" ht="11.25" customHeight="1">
      <c r="A20" s="149" t="s">
        <v>295</v>
      </c>
      <c r="B20" s="150"/>
      <c r="C20" s="150"/>
      <c r="D20" s="150"/>
    </row>
    <row r="21" spans="1:5" ht="11.25" customHeight="1">
      <c r="A21" s="149" t="s">
        <v>294</v>
      </c>
      <c r="B21" s="150"/>
      <c r="C21" s="150"/>
      <c r="D21" s="150"/>
    </row>
  </sheetData>
  <mergeCells count="9">
    <mergeCell ref="A21:D21"/>
    <mergeCell ref="B18:E18"/>
    <mergeCell ref="B5:C5"/>
    <mergeCell ref="A1:B1"/>
    <mergeCell ref="A2:C2"/>
    <mergeCell ref="A3:C3"/>
    <mergeCell ref="A4:C4"/>
    <mergeCell ref="A20:D20"/>
    <mergeCell ref="A17:E17"/>
  </mergeCells>
  <hyperlinks>
    <hyperlink ref="A21" r:id="rId1" display="mailto:contato@estrutural.net" xr:uid="{B3609964-2F45-4FA8-BAA1-72DC408B10CF}"/>
  </hyperlinks>
  <pageMargins left="0.51181102362204722" right="0.51181102362204722" top="0.78740157480314965" bottom="0.78740157480314965" header="0.31496062992125984" footer="0.31496062992125984"/>
  <pageSetup paperSize="9" scale="8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A24F5-6AAF-4E24-AC1A-03AF6498AD80}">
  <dimension ref="A1:K114"/>
  <sheetViews>
    <sheetView view="pageBreakPreview" topLeftCell="A57" zoomScale="60" zoomScaleNormal="100" workbookViewId="0">
      <selection activeCell="C72" sqref="C72:G72"/>
    </sheetView>
  </sheetViews>
  <sheetFormatPr defaultRowHeight="10.5"/>
  <cols>
    <col min="1" max="1" width="8.140625" style="128" customWidth="1"/>
    <col min="2" max="2" width="4.85546875" style="128" customWidth="1"/>
    <col min="3" max="3" width="6" style="128" customWidth="1"/>
    <col min="4" max="4" width="10.85546875" style="128" customWidth="1"/>
    <col min="5" max="5" width="67" style="128" customWidth="1"/>
    <col min="6" max="8" width="10.85546875" style="128" customWidth="1"/>
    <col min="9" max="9" width="0.5703125" style="128" customWidth="1"/>
    <col min="10" max="10" width="9.140625" style="128" customWidth="1"/>
    <col min="11" max="11" width="10.85546875" style="128" customWidth="1"/>
    <col min="12" max="16384" width="9.140625" style="128"/>
  </cols>
  <sheetData>
    <row r="1" spans="1:11" ht="65.2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5.65" customHeight="1"/>
    <row r="3" spans="1:11" ht="19.7" customHeight="1">
      <c r="A3" s="171" t="s">
        <v>230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5.75" customHeight="1">
      <c r="A4" s="164" t="s">
        <v>82</v>
      </c>
      <c r="B4" s="164"/>
      <c r="C4" s="169" t="s">
        <v>296</v>
      </c>
      <c r="D4" s="169"/>
      <c r="E4" s="169"/>
      <c r="F4" s="169"/>
      <c r="G4" s="169"/>
      <c r="H4" s="165" t="s">
        <v>83</v>
      </c>
      <c r="I4" s="165"/>
      <c r="J4" s="166" t="s">
        <v>331</v>
      </c>
      <c r="K4" s="166"/>
    </row>
    <row r="5" spans="1:11" ht="12.6" customHeight="1">
      <c r="A5" s="164" t="s">
        <v>84</v>
      </c>
      <c r="B5" s="164"/>
      <c r="C5" s="169" t="s">
        <v>85</v>
      </c>
      <c r="D5" s="169"/>
      <c r="E5" s="169"/>
      <c r="F5" s="169"/>
      <c r="G5" s="169"/>
      <c r="H5" s="165" t="s">
        <v>231</v>
      </c>
      <c r="I5" s="165"/>
      <c r="J5" s="166" t="s">
        <v>617</v>
      </c>
      <c r="K5" s="166"/>
    </row>
    <row r="6" spans="1:11" ht="14.45" customHeight="1">
      <c r="A6" s="164" t="s">
        <v>232</v>
      </c>
      <c r="B6" s="164"/>
      <c r="C6" s="165" t="s">
        <v>302</v>
      </c>
      <c r="D6" s="165"/>
      <c r="E6" s="165"/>
      <c r="F6" s="165"/>
      <c r="G6" s="165"/>
      <c r="H6" s="165" t="s">
        <v>88</v>
      </c>
      <c r="I6" s="165"/>
      <c r="J6" s="166"/>
      <c r="K6" s="166"/>
    </row>
    <row r="7" spans="1:11" ht="14.1" customHeight="1">
      <c r="A7" s="164" t="s">
        <v>233</v>
      </c>
      <c r="B7" s="164"/>
      <c r="C7" s="165" t="s">
        <v>497</v>
      </c>
      <c r="D7" s="165"/>
      <c r="E7" s="165"/>
      <c r="F7" s="165"/>
      <c r="G7" s="165"/>
      <c r="H7" s="165" t="s">
        <v>90</v>
      </c>
      <c r="I7" s="165"/>
      <c r="J7" s="166" t="s">
        <v>91</v>
      </c>
      <c r="K7" s="166"/>
    </row>
    <row r="8" spans="1:11" ht="14.1" customHeight="1">
      <c r="A8" s="164" t="s">
        <v>234</v>
      </c>
      <c r="B8" s="164"/>
      <c r="C8" s="165" t="s">
        <v>302</v>
      </c>
      <c r="D8" s="165"/>
      <c r="E8" s="165"/>
      <c r="F8" s="165"/>
      <c r="G8" s="165"/>
      <c r="H8" s="167" t="s">
        <v>93</v>
      </c>
      <c r="I8" s="167"/>
      <c r="J8" s="168" t="s">
        <v>511</v>
      </c>
      <c r="K8" s="168"/>
    </row>
    <row r="9" spans="1:11" ht="14.1" customHeight="1">
      <c r="A9" s="161" t="s">
        <v>94</v>
      </c>
      <c r="B9" s="161"/>
      <c r="C9" s="162"/>
      <c r="D9" s="162"/>
      <c r="E9" s="162"/>
      <c r="F9" s="162"/>
      <c r="G9" s="162"/>
      <c r="H9" s="162" t="s">
        <v>95</v>
      </c>
      <c r="I9" s="162"/>
      <c r="J9" s="163" t="s">
        <v>333</v>
      </c>
      <c r="K9" s="163"/>
    </row>
    <row r="10" spans="1:11" ht="10.7" customHeight="1">
      <c r="A10" s="157" t="s">
        <v>235</v>
      </c>
      <c r="B10" s="157" t="s">
        <v>236</v>
      </c>
      <c r="C10" s="157"/>
      <c r="D10" s="157" t="s">
        <v>237</v>
      </c>
      <c r="E10" s="157" t="s">
        <v>238</v>
      </c>
      <c r="F10" s="157" t="s">
        <v>239</v>
      </c>
      <c r="G10" s="157" t="s">
        <v>240</v>
      </c>
      <c r="H10" s="157" t="s">
        <v>241</v>
      </c>
      <c r="I10" s="157"/>
      <c r="J10" s="157"/>
      <c r="K10" s="157" t="s">
        <v>242</v>
      </c>
    </row>
    <row r="11" spans="1:11" ht="10.7" customHeight="1">
      <c r="A11" s="157"/>
      <c r="B11" s="157"/>
      <c r="C11" s="157"/>
      <c r="D11" s="157"/>
      <c r="E11" s="157"/>
      <c r="F11" s="157"/>
      <c r="G11" s="157"/>
      <c r="H11" s="138" t="s">
        <v>243</v>
      </c>
      <c r="I11" s="157" t="s">
        <v>244</v>
      </c>
      <c r="J11" s="157"/>
      <c r="K11" s="157"/>
    </row>
    <row r="12" spans="1:11" ht="14.1" customHeight="1">
      <c r="A12" s="139" t="s">
        <v>245</v>
      </c>
      <c r="B12" s="174"/>
      <c r="C12" s="174"/>
      <c r="D12" s="174"/>
      <c r="E12" s="175" t="s">
        <v>298</v>
      </c>
      <c r="F12" s="175"/>
      <c r="G12" s="175"/>
      <c r="H12" s="175"/>
      <c r="I12" s="175"/>
      <c r="J12" s="175"/>
      <c r="K12" s="143">
        <v>14281.93</v>
      </c>
    </row>
    <row r="13" spans="1:11" ht="14.1" customHeight="1">
      <c r="A13" s="140" t="s">
        <v>246</v>
      </c>
      <c r="B13" s="172" t="s">
        <v>247</v>
      </c>
      <c r="C13" s="172"/>
      <c r="D13" s="140" t="s">
        <v>512</v>
      </c>
      <c r="E13" s="132" t="s">
        <v>513</v>
      </c>
      <c r="F13" s="141">
        <v>1</v>
      </c>
      <c r="G13" s="140" t="s">
        <v>111</v>
      </c>
      <c r="H13" s="141">
        <v>11005.57</v>
      </c>
      <c r="I13" s="173">
        <v>14281.93</v>
      </c>
      <c r="J13" s="173"/>
      <c r="K13" s="141">
        <v>14281.93</v>
      </c>
    </row>
    <row r="14" spans="1:11" ht="14.1" customHeight="1">
      <c r="A14" s="139" t="s">
        <v>248</v>
      </c>
      <c r="B14" s="174"/>
      <c r="C14" s="174"/>
      <c r="D14" s="174"/>
      <c r="E14" s="175" t="s">
        <v>501</v>
      </c>
      <c r="F14" s="175"/>
      <c r="G14" s="175"/>
      <c r="H14" s="175"/>
      <c r="I14" s="175"/>
      <c r="J14" s="175"/>
      <c r="K14" s="143">
        <v>4931.9399999999996</v>
      </c>
    </row>
    <row r="15" spans="1:11" ht="14.1" customHeight="1">
      <c r="A15" s="140" t="s">
        <v>249</v>
      </c>
      <c r="B15" s="172" t="s">
        <v>247</v>
      </c>
      <c r="C15" s="172"/>
      <c r="D15" s="140" t="s">
        <v>250</v>
      </c>
      <c r="E15" s="132" t="s">
        <v>514</v>
      </c>
      <c r="F15" s="141">
        <v>3</v>
      </c>
      <c r="G15" s="140" t="s">
        <v>337</v>
      </c>
      <c r="H15" s="141">
        <v>176.26</v>
      </c>
      <c r="I15" s="173">
        <v>228.73</v>
      </c>
      <c r="J15" s="173"/>
      <c r="K15" s="141">
        <v>686.19</v>
      </c>
    </row>
    <row r="16" spans="1:11" ht="14.1" customHeight="1">
      <c r="A16" s="140" t="s">
        <v>251</v>
      </c>
      <c r="B16" s="172" t="s">
        <v>247</v>
      </c>
      <c r="C16" s="172"/>
      <c r="D16" s="140" t="s">
        <v>252</v>
      </c>
      <c r="E16" s="132" t="s">
        <v>515</v>
      </c>
      <c r="F16" s="141">
        <v>675</v>
      </c>
      <c r="G16" s="140" t="s">
        <v>337</v>
      </c>
      <c r="H16" s="141">
        <v>4.8499999999999996</v>
      </c>
      <c r="I16" s="173">
        <v>6.29</v>
      </c>
      <c r="J16" s="173"/>
      <c r="K16" s="141">
        <v>4245.75</v>
      </c>
    </row>
    <row r="17" spans="1:11" ht="14.1" customHeight="1">
      <c r="A17" s="139" t="s">
        <v>253</v>
      </c>
      <c r="B17" s="174"/>
      <c r="C17" s="174"/>
      <c r="D17" s="174"/>
      <c r="E17" s="175" t="s">
        <v>502</v>
      </c>
      <c r="F17" s="175"/>
      <c r="G17" s="175"/>
      <c r="H17" s="175"/>
      <c r="I17" s="175"/>
      <c r="J17" s="175"/>
      <c r="K17" s="143">
        <v>6678.18</v>
      </c>
    </row>
    <row r="18" spans="1:11" ht="14.1" customHeight="1">
      <c r="A18" s="140" t="s">
        <v>254</v>
      </c>
      <c r="B18" s="172" t="s">
        <v>247</v>
      </c>
      <c r="C18" s="172"/>
      <c r="D18" s="140" t="s">
        <v>516</v>
      </c>
      <c r="E18" s="132" t="s">
        <v>517</v>
      </c>
      <c r="F18" s="141">
        <v>675</v>
      </c>
      <c r="G18" s="140" t="s">
        <v>337</v>
      </c>
      <c r="H18" s="141">
        <v>2.4700000000000002</v>
      </c>
      <c r="I18" s="173">
        <v>3.21</v>
      </c>
      <c r="J18" s="173"/>
      <c r="K18" s="141">
        <v>2166.75</v>
      </c>
    </row>
    <row r="19" spans="1:11" ht="14.1" customHeight="1">
      <c r="A19" s="140" t="s">
        <v>301</v>
      </c>
      <c r="B19" s="172" t="s">
        <v>247</v>
      </c>
      <c r="C19" s="172"/>
      <c r="D19" s="140" t="s">
        <v>518</v>
      </c>
      <c r="E19" s="132" t="s">
        <v>519</v>
      </c>
      <c r="F19" s="141">
        <v>47.25</v>
      </c>
      <c r="G19" s="140" t="s">
        <v>343</v>
      </c>
      <c r="H19" s="141">
        <v>73.58</v>
      </c>
      <c r="I19" s="173">
        <v>95.48</v>
      </c>
      <c r="J19" s="173"/>
      <c r="K19" s="141">
        <v>4511.43</v>
      </c>
    </row>
    <row r="20" spans="1:11" ht="14.1" customHeight="1">
      <c r="A20" s="139" t="s">
        <v>255</v>
      </c>
      <c r="B20" s="174"/>
      <c r="C20" s="174"/>
      <c r="D20" s="174"/>
      <c r="E20" s="175" t="s">
        <v>299</v>
      </c>
      <c r="F20" s="175"/>
      <c r="G20" s="175"/>
      <c r="H20" s="175"/>
      <c r="I20" s="175"/>
      <c r="J20" s="175"/>
      <c r="K20" s="143">
        <v>35032.800000000003</v>
      </c>
    </row>
    <row r="21" spans="1:11" ht="20.25" customHeight="1">
      <c r="A21" s="140" t="s">
        <v>256</v>
      </c>
      <c r="B21" s="172" t="s">
        <v>247</v>
      </c>
      <c r="C21" s="172"/>
      <c r="D21" s="140" t="s">
        <v>520</v>
      </c>
      <c r="E21" s="132" t="s">
        <v>521</v>
      </c>
      <c r="F21" s="141">
        <v>411.74</v>
      </c>
      <c r="G21" s="140" t="s">
        <v>337</v>
      </c>
      <c r="H21" s="141">
        <v>17.25</v>
      </c>
      <c r="I21" s="173">
        <v>22.39</v>
      </c>
      <c r="J21" s="173"/>
      <c r="K21" s="141">
        <v>9218.86</v>
      </c>
    </row>
    <row r="22" spans="1:11" ht="20.25" customHeight="1">
      <c r="A22" s="140" t="s">
        <v>258</v>
      </c>
      <c r="B22" s="172" t="s">
        <v>247</v>
      </c>
      <c r="C22" s="172"/>
      <c r="D22" s="140" t="s">
        <v>522</v>
      </c>
      <c r="E22" s="132" t="s">
        <v>523</v>
      </c>
      <c r="F22" s="141">
        <v>24.7</v>
      </c>
      <c r="G22" s="140" t="s">
        <v>343</v>
      </c>
      <c r="H22" s="141">
        <v>775.1</v>
      </c>
      <c r="I22" s="173">
        <v>1005.85</v>
      </c>
      <c r="J22" s="173"/>
      <c r="K22" s="141">
        <v>24844.5</v>
      </c>
    </row>
    <row r="23" spans="1:11" ht="14.1" customHeight="1">
      <c r="A23" s="140" t="s">
        <v>259</v>
      </c>
      <c r="B23" s="172" t="s">
        <v>247</v>
      </c>
      <c r="C23" s="172"/>
      <c r="D23" s="140" t="s">
        <v>524</v>
      </c>
      <c r="E23" s="132" t="s">
        <v>525</v>
      </c>
      <c r="F23" s="141">
        <v>6.25</v>
      </c>
      <c r="G23" s="140" t="s">
        <v>337</v>
      </c>
      <c r="H23" s="141">
        <v>119.53</v>
      </c>
      <c r="I23" s="173">
        <v>155.11000000000001</v>
      </c>
      <c r="J23" s="173"/>
      <c r="K23" s="141">
        <v>969.44</v>
      </c>
    </row>
    <row r="24" spans="1:11" ht="14.1" customHeight="1">
      <c r="A24" s="139" t="s">
        <v>260</v>
      </c>
      <c r="B24" s="174"/>
      <c r="C24" s="174"/>
      <c r="D24" s="174"/>
      <c r="E24" s="175" t="s">
        <v>503</v>
      </c>
      <c r="F24" s="175"/>
      <c r="G24" s="175"/>
      <c r="H24" s="175"/>
      <c r="I24" s="175"/>
      <c r="J24" s="175"/>
      <c r="K24" s="143">
        <v>13141.98</v>
      </c>
    </row>
    <row r="25" spans="1:11" ht="14.1" customHeight="1">
      <c r="A25" s="140" t="s">
        <v>261</v>
      </c>
      <c r="B25" s="172" t="s">
        <v>247</v>
      </c>
      <c r="C25" s="172"/>
      <c r="D25" s="140" t="s">
        <v>526</v>
      </c>
      <c r="E25" s="132" t="s">
        <v>527</v>
      </c>
      <c r="F25" s="141">
        <v>45</v>
      </c>
      <c r="G25" s="140" t="s">
        <v>147</v>
      </c>
      <c r="H25" s="141">
        <v>53.97</v>
      </c>
      <c r="I25" s="173">
        <v>70.040000000000006</v>
      </c>
      <c r="J25" s="173"/>
      <c r="K25" s="141">
        <v>3151.8</v>
      </c>
    </row>
    <row r="26" spans="1:11" ht="14.1" customHeight="1">
      <c r="A26" s="140" t="s">
        <v>262</v>
      </c>
      <c r="B26" s="172" t="s">
        <v>247</v>
      </c>
      <c r="C26" s="172"/>
      <c r="D26" s="140" t="s">
        <v>528</v>
      </c>
      <c r="E26" s="132" t="s">
        <v>529</v>
      </c>
      <c r="F26" s="141">
        <v>173.14</v>
      </c>
      <c r="G26" s="140" t="s">
        <v>147</v>
      </c>
      <c r="H26" s="141">
        <v>44.46</v>
      </c>
      <c r="I26" s="173">
        <v>57.7</v>
      </c>
      <c r="J26" s="173"/>
      <c r="K26" s="141">
        <v>9990.18</v>
      </c>
    </row>
    <row r="27" spans="1:11" ht="14.1" customHeight="1">
      <c r="A27" s="139" t="s">
        <v>263</v>
      </c>
      <c r="B27" s="174"/>
      <c r="C27" s="174"/>
      <c r="D27" s="174"/>
      <c r="E27" s="175" t="s">
        <v>504</v>
      </c>
      <c r="F27" s="175"/>
      <c r="G27" s="175"/>
      <c r="H27" s="175"/>
      <c r="I27" s="175"/>
      <c r="J27" s="175"/>
      <c r="K27" s="143">
        <v>15739.3</v>
      </c>
    </row>
    <row r="28" spans="1:11" ht="14.1" customHeight="1">
      <c r="A28" s="140" t="s">
        <v>264</v>
      </c>
      <c r="B28" s="172" t="s">
        <v>247</v>
      </c>
      <c r="C28" s="172"/>
      <c r="D28" s="140" t="s">
        <v>530</v>
      </c>
      <c r="E28" s="132" t="s">
        <v>531</v>
      </c>
      <c r="F28" s="141">
        <v>135.22999999999999</v>
      </c>
      <c r="G28" s="140" t="s">
        <v>337</v>
      </c>
      <c r="H28" s="141">
        <v>10.64</v>
      </c>
      <c r="I28" s="173">
        <v>13.81</v>
      </c>
      <c r="J28" s="173"/>
      <c r="K28" s="141">
        <v>1867.53</v>
      </c>
    </row>
    <row r="29" spans="1:11" ht="14.1" customHeight="1">
      <c r="A29" s="140" t="s">
        <v>265</v>
      </c>
      <c r="B29" s="172" t="s">
        <v>247</v>
      </c>
      <c r="C29" s="172"/>
      <c r="D29" s="140" t="s">
        <v>532</v>
      </c>
      <c r="E29" s="132" t="s">
        <v>533</v>
      </c>
      <c r="F29" s="141">
        <v>100</v>
      </c>
      <c r="G29" s="140" t="s">
        <v>111</v>
      </c>
      <c r="H29" s="141">
        <v>37.909999999999997</v>
      </c>
      <c r="I29" s="173">
        <v>49.2</v>
      </c>
      <c r="J29" s="173"/>
      <c r="K29" s="141">
        <v>4920</v>
      </c>
    </row>
    <row r="30" spans="1:11" ht="14.1" customHeight="1">
      <c r="A30" s="142" t="s">
        <v>266</v>
      </c>
      <c r="B30" s="176"/>
      <c r="C30" s="176"/>
      <c r="D30" s="176"/>
      <c r="E30" s="177" t="s">
        <v>534</v>
      </c>
      <c r="F30" s="177"/>
      <c r="G30" s="177"/>
      <c r="H30" s="177"/>
      <c r="I30" s="177"/>
      <c r="J30" s="177"/>
      <c r="K30" s="133">
        <v>5615.02</v>
      </c>
    </row>
    <row r="31" spans="1:11" ht="14.1" customHeight="1">
      <c r="A31" s="140" t="s">
        <v>535</v>
      </c>
      <c r="B31" s="172" t="s">
        <v>247</v>
      </c>
      <c r="C31" s="172"/>
      <c r="D31" s="140" t="s">
        <v>536</v>
      </c>
      <c r="E31" s="132" t="s">
        <v>537</v>
      </c>
      <c r="F31" s="141">
        <v>0.4</v>
      </c>
      <c r="G31" s="140" t="s">
        <v>343</v>
      </c>
      <c r="H31" s="141">
        <v>67.52</v>
      </c>
      <c r="I31" s="173">
        <v>87.62</v>
      </c>
      <c r="J31" s="173"/>
      <c r="K31" s="141">
        <v>35.049999999999997</v>
      </c>
    </row>
    <row r="32" spans="1:11" ht="17.649999999999999" customHeight="1"/>
    <row r="33" spans="1:11" ht="14.1" customHeight="1">
      <c r="A33" s="159" t="s">
        <v>642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</row>
    <row r="34" spans="1:11" ht="14.1" customHeight="1">
      <c r="A34" s="160" t="s">
        <v>618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35" spans="1:11" ht="65.2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1:11" ht="5.65" customHeight="1"/>
    <row r="37" spans="1:11" ht="19.7" customHeight="1">
      <c r="A37" s="171" t="s">
        <v>230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11" ht="15.75" customHeight="1">
      <c r="A38" s="164" t="s">
        <v>82</v>
      </c>
      <c r="B38" s="164"/>
      <c r="C38" s="169" t="s">
        <v>296</v>
      </c>
      <c r="D38" s="169"/>
      <c r="E38" s="169"/>
      <c r="F38" s="169"/>
      <c r="G38" s="169"/>
      <c r="H38" s="165" t="s">
        <v>83</v>
      </c>
      <c r="I38" s="165"/>
      <c r="J38" s="166" t="s">
        <v>331</v>
      </c>
      <c r="K38" s="166"/>
    </row>
    <row r="39" spans="1:11" ht="12.6" customHeight="1">
      <c r="A39" s="164" t="s">
        <v>84</v>
      </c>
      <c r="B39" s="164"/>
      <c r="C39" s="169" t="s">
        <v>85</v>
      </c>
      <c r="D39" s="169"/>
      <c r="E39" s="169"/>
      <c r="F39" s="169"/>
      <c r="G39" s="169"/>
      <c r="H39" s="165" t="s">
        <v>231</v>
      </c>
      <c r="I39" s="165"/>
      <c r="J39" s="166" t="s">
        <v>617</v>
      </c>
      <c r="K39" s="166"/>
    </row>
    <row r="40" spans="1:11" ht="14.45" customHeight="1">
      <c r="A40" s="164" t="s">
        <v>232</v>
      </c>
      <c r="B40" s="164"/>
      <c r="C40" s="165" t="s">
        <v>302</v>
      </c>
      <c r="D40" s="165"/>
      <c r="E40" s="165"/>
      <c r="F40" s="165"/>
      <c r="G40" s="165"/>
      <c r="H40" s="165" t="s">
        <v>88</v>
      </c>
      <c r="I40" s="165"/>
      <c r="J40" s="166"/>
      <c r="K40" s="166"/>
    </row>
    <row r="41" spans="1:11" ht="14.1" customHeight="1">
      <c r="A41" s="164" t="s">
        <v>233</v>
      </c>
      <c r="B41" s="164"/>
      <c r="C41" s="165" t="s">
        <v>497</v>
      </c>
      <c r="D41" s="165"/>
      <c r="E41" s="165"/>
      <c r="F41" s="165"/>
      <c r="G41" s="165"/>
      <c r="H41" s="165" t="s">
        <v>90</v>
      </c>
      <c r="I41" s="165"/>
      <c r="J41" s="166" t="s">
        <v>91</v>
      </c>
      <c r="K41" s="166"/>
    </row>
    <row r="42" spans="1:11" ht="14.1" customHeight="1">
      <c r="A42" s="164" t="s">
        <v>234</v>
      </c>
      <c r="B42" s="164"/>
      <c r="C42" s="165" t="s">
        <v>302</v>
      </c>
      <c r="D42" s="165"/>
      <c r="E42" s="165"/>
      <c r="F42" s="165"/>
      <c r="G42" s="165"/>
      <c r="H42" s="167" t="s">
        <v>93</v>
      </c>
      <c r="I42" s="167"/>
      <c r="J42" s="168" t="s">
        <v>538</v>
      </c>
      <c r="K42" s="168"/>
    </row>
    <row r="43" spans="1:11" ht="14.1" customHeight="1">
      <c r="A43" s="161" t="s">
        <v>94</v>
      </c>
      <c r="B43" s="161"/>
      <c r="C43" s="162"/>
      <c r="D43" s="162"/>
      <c r="E43" s="162"/>
      <c r="F43" s="162"/>
      <c r="G43" s="162"/>
      <c r="H43" s="162" t="s">
        <v>95</v>
      </c>
      <c r="I43" s="162"/>
      <c r="J43" s="163" t="s">
        <v>333</v>
      </c>
      <c r="K43" s="163"/>
    </row>
    <row r="44" spans="1:11" ht="10.7" customHeight="1">
      <c r="A44" s="157" t="s">
        <v>235</v>
      </c>
      <c r="B44" s="157" t="s">
        <v>236</v>
      </c>
      <c r="C44" s="157"/>
      <c r="D44" s="157" t="s">
        <v>237</v>
      </c>
      <c r="E44" s="157" t="s">
        <v>238</v>
      </c>
      <c r="F44" s="157" t="s">
        <v>239</v>
      </c>
      <c r="G44" s="157" t="s">
        <v>240</v>
      </c>
      <c r="H44" s="157" t="s">
        <v>241</v>
      </c>
      <c r="I44" s="157"/>
      <c r="J44" s="157"/>
      <c r="K44" s="157" t="s">
        <v>242</v>
      </c>
    </row>
    <row r="45" spans="1:11" ht="10.7" customHeight="1">
      <c r="A45" s="157"/>
      <c r="B45" s="157"/>
      <c r="C45" s="157"/>
      <c r="D45" s="157"/>
      <c r="E45" s="157"/>
      <c r="F45" s="157"/>
      <c r="G45" s="157"/>
      <c r="H45" s="138" t="s">
        <v>243</v>
      </c>
      <c r="I45" s="157" t="s">
        <v>244</v>
      </c>
      <c r="J45" s="157"/>
      <c r="K45" s="157"/>
    </row>
    <row r="46" spans="1:11" ht="20.25" customHeight="1">
      <c r="A46" s="140" t="s">
        <v>539</v>
      </c>
      <c r="B46" s="172" t="s">
        <v>247</v>
      </c>
      <c r="C46" s="172"/>
      <c r="D46" s="140" t="s">
        <v>540</v>
      </c>
      <c r="E46" s="132" t="s">
        <v>541</v>
      </c>
      <c r="F46" s="141">
        <v>3</v>
      </c>
      <c r="G46" s="140" t="s">
        <v>337</v>
      </c>
      <c r="H46" s="141">
        <v>124.97</v>
      </c>
      <c r="I46" s="173">
        <v>162.16999999999999</v>
      </c>
      <c r="J46" s="173"/>
      <c r="K46" s="141">
        <v>486.51</v>
      </c>
    </row>
    <row r="47" spans="1:11" ht="20.25" customHeight="1">
      <c r="A47" s="140" t="s">
        <v>542</v>
      </c>
      <c r="B47" s="172" t="s">
        <v>247</v>
      </c>
      <c r="C47" s="172"/>
      <c r="D47" s="140" t="s">
        <v>543</v>
      </c>
      <c r="E47" s="132" t="s">
        <v>544</v>
      </c>
      <c r="F47" s="141">
        <v>0.8</v>
      </c>
      <c r="G47" s="140" t="s">
        <v>337</v>
      </c>
      <c r="H47" s="141">
        <v>17.84</v>
      </c>
      <c r="I47" s="173">
        <v>23.15</v>
      </c>
      <c r="J47" s="173"/>
      <c r="K47" s="141">
        <v>18.52</v>
      </c>
    </row>
    <row r="48" spans="1:11" ht="14.1" customHeight="1">
      <c r="A48" s="140" t="s">
        <v>545</v>
      </c>
      <c r="B48" s="172" t="s">
        <v>247</v>
      </c>
      <c r="C48" s="172"/>
      <c r="D48" s="140" t="s">
        <v>270</v>
      </c>
      <c r="E48" s="132" t="s">
        <v>271</v>
      </c>
      <c r="F48" s="141">
        <v>0.23</v>
      </c>
      <c r="G48" s="140" t="s">
        <v>343</v>
      </c>
      <c r="H48" s="141">
        <v>541.57000000000005</v>
      </c>
      <c r="I48" s="173">
        <v>702.8</v>
      </c>
      <c r="J48" s="173"/>
      <c r="K48" s="141">
        <v>161.63999999999999</v>
      </c>
    </row>
    <row r="49" spans="1:11" ht="14.1" customHeight="1">
      <c r="A49" s="140" t="s">
        <v>546</v>
      </c>
      <c r="B49" s="172" t="s">
        <v>247</v>
      </c>
      <c r="C49" s="172"/>
      <c r="D49" s="140" t="s">
        <v>547</v>
      </c>
      <c r="E49" s="132" t="s">
        <v>378</v>
      </c>
      <c r="F49" s="141">
        <v>5</v>
      </c>
      <c r="G49" s="140" t="s">
        <v>111</v>
      </c>
      <c r="H49" s="141">
        <v>757.23</v>
      </c>
      <c r="I49" s="173">
        <v>982.66</v>
      </c>
      <c r="J49" s="173"/>
      <c r="K49" s="141">
        <v>4913.3</v>
      </c>
    </row>
    <row r="50" spans="1:11" ht="14.1" customHeight="1">
      <c r="A50" s="142" t="s">
        <v>267</v>
      </c>
      <c r="B50" s="176"/>
      <c r="C50" s="176"/>
      <c r="D50" s="176"/>
      <c r="E50" s="177" t="s">
        <v>548</v>
      </c>
      <c r="F50" s="177"/>
      <c r="G50" s="177"/>
      <c r="H50" s="177"/>
      <c r="I50" s="177"/>
      <c r="J50" s="177"/>
      <c r="K50" s="133">
        <v>3336.75</v>
      </c>
    </row>
    <row r="51" spans="1:11" ht="20.25" customHeight="1">
      <c r="A51" s="140" t="s">
        <v>549</v>
      </c>
      <c r="B51" s="172" t="s">
        <v>247</v>
      </c>
      <c r="C51" s="172"/>
      <c r="D51" s="140" t="s">
        <v>550</v>
      </c>
      <c r="E51" s="132" t="s">
        <v>551</v>
      </c>
      <c r="F51" s="141">
        <v>13.42</v>
      </c>
      <c r="G51" s="140" t="s">
        <v>147</v>
      </c>
      <c r="H51" s="141">
        <v>191.6</v>
      </c>
      <c r="I51" s="173">
        <v>248.64</v>
      </c>
      <c r="J51" s="173"/>
      <c r="K51" s="141">
        <v>3336.75</v>
      </c>
    </row>
    <row r="52" spans="1:11" ht="14.1" customHeight="1">
      <c r="A52" s="139" t="s">
        <v>268</v>
      </c>
      <c r="B52" s="174"/>
      <c r="C52" s="174"/>
      <c r="D52" s="174"/>
      <c r="E52" s="175" t="s">
        <v>505</v>
      </c>
      <c r="F52" s="175"/>
      <c r="G52" s="175"/>
      <c r="H52" s="175"/>
      <c r="I52" s="175"/>
      <c r="J52" s="175"/>
      <c r="K52" s="143">
        <v>34392.959999999999</v>
      </c>
    </row>
    <row r="53" spans="1:11" ht="14.1" customHeight="1">
      <c r="A53" s="142" t="s">
        <v>269</v>
      </c>
      <c r="B53" s="176"/>
      <c r="C53" s="176"/>
      <c r="D53" s="176"/>
      <c r="E53" s="177" t="s">
        <v>552</v>
      </c>
      <c r="F53" s="177"/>
      <c r="G53" s="177"/>
      <c r="H53" s="177"/>
      <c r="I53" s="177"/>
      <c r="J53" s="177"/>
      <c r="K53" s="133">
        <v>4393.66</v>
      </c>
    </row>
    <row r="54" spans="1:11" ht="14.1" customHeight="1">
      <c r="A54" s="140" t="s">
        <v>553</v>
      </c>
      <c r="B54" s="172" t="s">
        <v>247</v>
      </c>
      <c r="C54" s="172"/>
      <c r="D54" s="140" t="s">
        <v>528</v>
      </c>
      <c r="E54" s="132" t="s">
        <v>529</v>
      </c>
      <c r="F54" s="141">
        <v>35.119999999999997</v>
      </c>
      <c r="G54" s="140" t="s">
        <v>147</v>
      </c>
      <c r="H54" s="141">
        <v>44.46</v>
      </c>
      <c r="I54" s="173">
        <v>57.7</v>
      </c>
      <c r="J54" s="173"/>
      <c r="K54" s="141">
        <v>2026.42</v>
      </c>
    </row>
    <row r="55" spans="1:11" ht="20.25" customHeight="1">
      <c r="A55" s="140" t="s">
        <v>554</v>
      </c>
      <c r="B55" s="172" t="s">
        <v>247</v>
      </c>
      <c r="C55" s="172"/>
      <c r="D55" s="140" t="s">
        <v>555</v>
      </c>
      <c r="E55" s="132" t="s">
        <v>556</v>
      </c>
      <c r="F55" s="141">
        <v>27</v>
      </c>
      <c r="G55" s="140" t="s">
        <v>147</v>
      </c>
      <c r="H55" s="141">
        <v>57.46</v>
      </c>
      <c r="I55" s="173">
        <v>74.569999999999993</v>
      </c>
      <c r="J55" s="173"/>
      <c r="K55" s="141">
        <v>2013.39</v>
      </c>
    </row>
    <row r="56" spans="1:11" ht="20.25" customHeight="1">
      <c r="A56" s="140" t="s">
        <v>557</v>
      </c>
      <c r="B56" s="172" t="s">
        <v>247</v>
      </c>
      <c r="C56" s="172"/>
      <c r="D56" s="140" t="s">
        <v>558</v>
      </c>
      <c r="E56" s="132" t="s">
        <v>559</v>
      </c>
      <c r="F56" s="141">
        <v>3</v>
      </c>
      <c r="G56" s="140" t="s">
        <v>147</v>
      </c>
      <c r="H56" s="141">
        <v>51.19</v>
      </c>
      <c r="I56" s="173">
        <v>66.430000000000007</v>
      </c>
      <c r="J56" s="173"/>
      <c r="K56" s="141">
        <v>199.29</v>
      </c>
    </row>
    <row r="57" spans="1:11" ht="20.25" customHeight="1">
      <c r="A57" s="140" t="s">
        <v>560</v>
      </c>
      <c r="B57" s="172" t="s">
        <v>247</v>
      </c>
      <c r="C57" s="172"/>
      <c r="D57" s="140" t="s">
        <v>561</v>
      </c>
      <c r="E57" s="132" t="s">
        <v>562</v>
      </c>
      <c r="F57" s="141">
        <v>1</v>
      </c>
      <c r="G57" s="140" t="s">
        <v>111</v>
      </c>
      <c r="H57" s="141">
        <v>119.1</v>
      </c>
      <c r="I57" s="173">
        <v>154.56</v>
      </c>
      <c r="J57" s="173"/>
      <c r="K57" s="141">
        <v>154.56</v>
      </c>
    </row>
    <row r="58" spans="1:11" ht="14.1" customHeight="1">
      <c r="A58" s="142" t="s">
        <v>563</v>
      </c>
      <c r="B58" s="176"/>
      <c r="C58" s="176"/>
      <c r="D58" s="176"/>
      <c r="E58" s="177" t="s">
        <v>564</v>
      </c>
      <c r="F58" s="177"/>
      <c r="G58" s="177"/>
      <c r="H58" s="177"/>
      <c r="I58" s="177"/>
      <c r="J58" s="177"/>
      <c r="K58" s="133">
        <v>13250.22</v>
      </c>
    </row>
    <row r="59" spans="1:11" ht="14.1" customHeight="1">
      <c r="A59" s="140" t="s">
        <v>565</v>
      </c>
      <c r="B59" s="172" t="s">
        <v>247</v>
      </c>
      <c r="C59" s="172"/>
      <c r="D59" s="140" t="s">
        <v>257</v>
      </c>
      <c r="E59" s="132" t="s">
        <v>566</v>
      </c>
      <c r="F59" s="141">
        <v>41.23</v>
      </c>
      <c r="G59" s="140" t="s">
        <v>343</v>
      </c>
      <c r="H59" s="141">
        <v>51.18</v>
      </c>
      <c r="I59" s="173">
        <v>66.42</v>
      </c>
      <c r="J59" s="173"/>
      <c r="K59" s="141">
        <v>2738.5</v>
      </c>
    </row>
    <row r="60" spans="1:11" ht="14.1" customHeight="1">
      <c r="A60" s="140" t="s">
        <v>567</v>
      </c>
      <c r="B60" s="172" t="s">
        <v>247</v>
      </c>
      <c r="C60" s="172"/>
      <c r="D60" s="140" t="s">
        <v>568</v>
      </c>
      <c r="E60" s="132" t="s">
        <v>569</v>
      </c>
      <c r="F60" s="141">
        <v>137.43</v>
      </c>
      <c r="G60" s="140" t="s">
        <v>337</v>
      </c>
      <c r="H60" s="141">
        <v>2.1800000000000002</v>
      </c>
      <c r="I60" s="173">
        <v>2.83</v>
      </c>
      <c r="J60" s="173"/>
      <c r="K60" s="141">
        <v>388.93</v>
      </c>
    </row>
    <row r="61" spans="1:11" ht="20.25" customHeight="1">
      <c r="A61" s="140" t="s">
        <v>570</v>
      </c>
      <c r="B61" s="172" t="s">
        <v>247</v>
      </c>
      <c r="C61" s="172"/>
      <c r="D61" s="140" t="s">
        <v>571</v>
      </c>
      <c r="E61" s="132" t="s">
        <v>572</v>
      </c>
      <c r="F61" s="141">
        <v>41.23</v>
      </c>
      <c r="G61" s="140" t="s">
        <v>343</v>
      </c>
      <c r="H61" s="141">
        <v>189.2</v>
      </c>
      <c r="I61" s="173">
        <v>245.52</v>
      </c>
      <c r="J61" s="173"/>
      <c r="K61" s="141">
        <v>10122.790000000001</v>
      </c>
    </row>
    <row r="62" spans="1:11" ht="14.1" customHeight="1">
      <c r="A62" s="142" t="s">
        <v>573</v>
      </c>
      <c r="B62" s="176"/>
      <c r="C62" s="176"/>
      <c r="D62" s="176"/>
      <c r="E62" s="177" t="s">
        <v>574</v>
      </c>
      <c r="F62" s="177"/>
      <c r="G62" s="177"/>
      <c r="H62" s="177"/>
      <c r="I62" s="177"/>
      <c r="J62" s="177"/>
      <c r="K62" s="133">
        <v>13806.88</v>
      </c>
    </row>
    <row r="63" spans="1:11" ht="14.1" customHeight="1">
      <c r="A63" s="140" t="s">
        <v>575</v>
      </c>
      <c r="B63" s="172" t="s">
        <v>247</v>
      </c>
      <c r="C63" s="172"/>
      <c r="D63" s="140" t="s">
        <v>576</v>
      </c>
      <c r="E63" s="132" t="s">
        <v>423</v>
      </c>
      <c r="F63" s="141">
        <v>1</v>
      </c>
      <c r="G63" s="140" t="s">
        <v>111</v>
      </c>
      <c r="H63" s="141">
        <v>2649.5</v>
      </c>
      <c r="I63" s="173">
        <v>3438.26</v>
      </c>
      <c r="J63" s="173"/>
      <c r="K63" s="141">
        <v>3438.26</v>
      </c>
    </row>
    <row r="64" spans="1:11" ht="14.1" customHeight="1">
      <c r="A64" s="140" t="s">
        <v>577</v>
      </c>
      <c r="B64" s="172" t="s">
        <v>247</v>
      </c>
      <c r="C64" s="172"/>
      <c r="D64" s="140" t="s">
        <v>578</v>
      </c>
      <c r="E64" s="132" t="s">
        <v>425</v>
      </c>
      <c r="F64" s="141">
        <v>1</v>
      </c>
      <c r="G64" s="140" t="s">
        <v>111</v>
      </c>
      <c r="H64" s="141">
        <v>7990</v>
      </c>
      <c r="I64" s="173">
        <v>10368.620000000001</v>
      </c>
      <c r="J64" s="173"/>
      <c r="K64" s="141">
        <v>10368.620000000001</v>
      </c>
    </row>
    <row r="65" spans="1:11" ht="1.7" customHeight="1"/>
    <row r="66" spans="1:11" ht="14.1" customHeight="1">
      <c r="A66" s="159" t="s">
        <v>642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</row>
    <row r="67" spans="1:11" ht="14.1" customHeight="1">
      <c r="A67" s="160" t="s">
        <v>618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</row>
    <row r="68" spans="1:11" ht="60" customHeight="1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58"/>
    </row>
    <row r="69" spans="1:11" ht="5.65" customHeight="1"/>
    <row r="70" spans="1:11" ht="19.7" customHeight="1">
      <c r="A70" s="171" t="s">
        <v>230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</row>
    <row r="71" spans="1:11" ht="15.75" customHeight="1">
      <c r="A71" s="164" t="s">
        <v>82</v>
      </c>
      <c r="B71" s="164"/>
      <c r="C71" s="169" t="s">
        <v>296</v>
      </c>
      <c r="D71" s="169"/>
      <c r="E71" s="169"/>
      <c r="F71" s="169"/>
      <c r="G71" s="169"/>
      <c r="H71" s="165" t="s">
        <v>83</v>
      </c>
      <c r="I71" s="165"/>
      <c r="J71" s="166" t="s">
        <v>331</v>
      </c>
      <c r="K71" s="166"/>
    </row>
    <row r="72" spans="1:11" ht="12.6" customHeight="1">
      <c r="A72" s="164" t="s">
        <v>84</v>
      </c>
      <c r="B72" s="164"/>
      <c r="C72" s="169" t="s">
        <v>85</v>
      </c>
      <c r="D72" s="169"/>
      <c r="E72" s="169"/>
      <c r="F72" s="169"/>
      <c r="G72" s="169"/>
      <c r="H72" s="165" t="s">
        <v>231</v>
      </c>
      <c r="I72" s="165"/>
      <c r="J72" s="166" t="s">
        <v>617</v>
      </c>
      <c r="K72" s="166"/>
    </row>
    <row r="73" spans="1:11" ht="14.45" customHeight="1">
      <c r="A73" s="164" t="s">
        <v>232</v>
      </c>
      <c r="B73" s="164"/>
      <c r="C73" s="165" t="s">
        <v>302</v>
      </c>
      <c r="D73" s="165"/>
      <c r="E73" s="165"/>
      <c r="F73" s="165"/>
      <c r="G73" s="165"/>
      <c r="H73" s="165" t="s">
        <v>88</v>
      </c>
      <c r="I73" s="165"/>
      <c r="J73" s="166"/>
      <c r="K73" s="166"/>
    </row>
    <row r="74" spans="1:11" ht="14.1" customHeight="1">
      <c r="A74" s="164" t="s">
        <v>233</v>
      </c>
      <c r="B74" s="164"/>
      <c r="C74" s="165" t="s">
        <v>497</v>
      </c>
      <c r="D74" s="165"/>
      <c r="E74" s="165"/>
      <c r="F74" s="165"/>
      <c r="G74" s="165"/>
      <c r="H74" s="165" t="s">
        <v>90</v>
      </c>
      <c r="I74" s="165"/>
      <c r="J74" s="166" t="s">
        <v>91</v>
      </c>
      <c r="K74" s="166"/>
    </row>
    <row r="75" spans="1:11" ht="14.1" customHeight="1">
      <c r="A75" s="164" t="s">
        <v>234</v>
      </c>
      <c r="B75" s="164"/>
      <c r="C75" s="165" t="s">
        <v>302</v>
      </c>
      <c r="D75" s="165"/>
      <c r="E75" s="165"/>
      <c r="F75" s="165"/>
      <c r="G75" s="165"/>
      <c r="H75" s="167" t="s">
        <v>93</v>
      </c>
      <c r="I75" s="167"/>
      <c r="J75" s="168" t="s">
        <v>579</v>
      </c>
      <c r="K75" s="168"/>
    </row>
    <row r="76" spans="1:11" ht="14.1" customHeight="1">
      <c r="A76" s="161" t="s">
        <v>94</v>
      </c>
      <c r="B76" s="161"/>
      <c r="C76" s="162"/>
      <c r="D76" s="162"/>
      <c r="E76" s="162"/>
      <c r="F76" s="162"/>
      <c r="G76" s="162"/>
      <c r="H76" s="162" t="s">
        <v>95</v>
      </c>
      <c r="I76" s="162"/>
      <c r="J76" s="163" t="s">
        <v>333</v>
      </c>
      <c r="K76" s="163"/>
    </row>
    <row r="77" spans="1:11" ht="10.7" customHeight="1">
      <c r="A77" s="157" t="s">
        <v>235</v>
      </c>
      <c r="B77" s="157" t="s">
        <v>236</v>
      </c>
      <c r="C77" s="157"/>
      <c r="D77" s="157" t="s">
        <v>237</v>
      </c>
      <c r="E77" s="157" t="s">
        <v>238</v>
      </c>
      <c r="F77" s="157" t="s">
        <v>239</v>
      </c>
      <c r="G77" s="157" t="s">
        <v>240</v>
      </c>
      <c r="H77" s="157" t="s">
        <v>241</v>
      </c>
      <c r="I77" s="157"/>
      <c r="J77" s="157"/>
      <c r="K77" s="157" t="s">
        <v>242</v>
      </c>
    </row>
    <row r="78" spans="1:11" ht="10.7" customHeight="1">
      <c r="A78" s="157"/>
      <c r="B78" s="157"/>
      <c r="C78" s="157"/>
      <c r="D78" s="157"/>
      <c r="E78" s="157"/>
      <c r="F78" s="157"/>
      <c r="G78" s="157"/>
      <c r="H78" s="138" t="s">
        <v>243</v>
      </c>
      <c r="I78" s="157" t="s">
        <v>244</v>
      </c>
      <c r="J78" s="157"/>
      <c r="K78" s="157"/>
    </row>
    <row r="79" spans="1:11" ht="14.1" customHeight="1">
      <c r="A79" s="142" t="s">
        <v>580</v>
      </c>
      <c r="B79" s="176"/>
      <c r="C79" s="176"/>
      <c r="D79" s="176"/>
      <c r="E79" s="177" t="s">
        <v>581</v>
      </c>
      <c r="F79" s="177"/>
      <c r="G79" s="177"/>
      <c r="H79" s="177"/>
      <c r="I79" s="177"/>
      <c r="J79" s="177"/>
      <c r="K79" s="133">
        <v>2942.2</v>
      </c>
    </row>
    <row r="80" spans="1:11" ht="14.1" customHeight="1">
      <c r="A80" s="140" t="s">
        <v>582</v>
      </c>
      <c r="B80" s="172" t="s">
        <v>247</v>
      </c>
      <c r="C80" s="172"/>
      <c r="D80" s="140" t="s">
        <v>257</v>
      </c>
      <c r="E80" s="132" t="s">
        <v>566</v>
      </c>
      <c r="F80" s="141">
        <v>2.13</v>
      </c>
      <c r="G80" s="140" t="s">
        <v>343</v>
      </c>
      <c r="H80" s="141">
        <v>51.18</v>
      </c>
      <c r="I80" s="173">
        <v>66.42</v>
      </c>
      <c r="J80" s="173"/>
      <c r="K80" s="141">
        <v>141.47</v>
      </c>
    </row>
    <row r="81" spans="1:11" ht="20.25" customHeight="1">
      <c r="A81" s="140" t="s">
        <v>583</v>
      </c>
      <c r="B81" s="172" t="s">
        <v>247</v>
      </c>
      <c r="C81" s="172"/>
      <c r="D81" s="140" t="s">
        <v>543</v>
      </c>
      <c r="E81" s="132" t="s">
        <v>544</v>
      </c>
      <c r="F81" s="141">
        <v>2.88</v>
      </c>
      <c r="G81" s="140" t="s">
        <v>337</v>
      </c>
      <c r="H81" s="141">
        <v>17.84</v>
      </c>
      <c r="I81" s="173">
        <v>23.15</v>
      </c>
      <c r="J81" s="173"/>
      <c r="K81" s="141">
        <v>66.67</v>
      </c>
    </row>
    <row r="82" spans="1:11" ht="20.25" customHeight="1">
      <c r="A82" s="140" t="s">
        <v>584</v>
      </c>
      <c r="B82" s="172" t="s">
        <v>247</v>
      </c>
      <c r="C82" s="172"/>
      <c r="D82" s="140" t="s">
        <v>585</v>
      </c>
      <c r="E82" s="132" t="s">
        <v>586</v>
      </c>
      <c r="F82" s="141">
        <v>14.92</v>
      </c>
      <c r="G82" s="140" t="s">
        <v>337</v>
      </c>
      <c r="H82" s="141">
        <v>74.290000000000006</v>
      </c>
      <c r="I82" s="173">
        <v>96.41</v>
      </c>
      <c r="J82" s="173"/>
      <c r="K82" s="141">
        <v>1438.44</v>
      </c>
    </row>
    <row r="83" spans="1:11" ht="14.1" customHeight="1">
      <c r="A83" s="140" t="s">
        <v>587</v>
      </c>
      <c r="B83" s="172" t="s">
        <v>247</v>
      </c>
      <c r="C83" s="172"/>
      <c r="D83" s="140" t="s">
        <v>270</v>
      </c>
      <c r="E83" s="132" t="s">
        <v>271</v>
      </c>
      <c r="F83" s="141">
        <v>1.29</v>
      </c>
      <c r="G83" s="140" t="s">
        <v>343</v>
      </c>
      <c r="H83" s="141">
        <v>541.57000000000005</v>
      </c>
      <c r="I83" s="173">
        <v>702.8</v>
      </c>
      <c r="J83" s="173"/>
      <c r="K83" s="141">
        <v>906.61</v>
      </c>
    </row>
    <row r="84" spans="1:11" ht="14.1" customHeight="1">
      <c r="A84" s="140" t="s">
        <v>588</v>
      </c>
      <c r="B84" s="172" t="s">
        <v>247</v>
      </c>
      <c r="C84" s="172"/>
      <c r="D84" s="140" t="s">
        <v>589</v>
      </c>
      <c r="E84" s="132" t="s">
        <v>590</v>
      </c>
      <c r="F84" s="141">
        <v>1.29</v>
      </c>
      <c r="G84" s="140" t="s">
        <v>343</v>
      </c>
      <c r="H84" s="141">
        <v>232.38</v>
      </c>
      <c r="I84" s="173">
        <v>301.56</v>
      </c>
      <c r="J84" s="173"/>
      <c r="K84" s="141">
        <v>389.01</v>
      </c>
    </row>
    <row r="85" spans="1:11" ht="14.1" customHeight="1">
      <c r="A85" s="139" t="s">
        <v>506</v>
      </c>
      <c r="B85" s="174"/>
      <c r="C85" s="174"/>
      <c r="D85" s="174"/>
      <c r="E85" s="175" t="s">
        <v>507</v>
      </c>
      <c r="F85" s="175"/>
      <c r="G85" s="175"/>
      <c r="H85" s="175"/>
      <c r="I85" s="175"/>
      <c r="J85" s="175"/>
      <c r="K85" s="143">
        <v>39194.14</v>
      </c>
    </row>
    <row r="86" spans="1:11" ht="28.7" customHeight="1">
      <c r="A86" s="140" t="s">
        <v>591</v>
      </c>
      <c r="B86" s="172" t="s">
        <v>247</v>
      </c>
      <c r="C86" s="172"/>
      <c r="D86" s="140" t="s">
        <v>592</v>
      </c>
      <c r="E86" s="132" t="s">
        <v>593</v>
      </c>
      <c r="F86" s="141">
        <v>6</v>
      </c>
      <c r="G86" s="140" t="s">
        <v>111</v>
      </c>
      <c r="H86" s="141">
        <v>4356.93</v>
      </c>
      <c r="I86" s="173">
        <v>5653.99</v>
      </c>
      <c r="J86" s="173"/>
      <c r="K86" s="141">
        <v>33923.94</v>
      </c>
    </row>
    <row r="87" spans="1:11" ht="20.25" customHeight="1">
      <c r="A87" s="140" t="s">
        <v>594</v>
      </c>
      <c r="B87" s="172" t="s">
        <v>247</v>
      </c>
      <c r="C87" s="172"/>
      <c r="D87" s="140" t="s">
        <v>561</v>
      </c>
      <c r="E87" s="132" t="s">
        <v>562</v>
      </c>
      <c r="F87" s="141">
        <v>6</v>
      </c>
      <c r="G87" s="140" t="s">
        <v>111</v>
      </c>
      <c r="H87" s="141">
        <v>119.1</v>
      </c>
      <c r="I87" s="173">
        <v>154.56</v>
      </c>
      <c r="J87" s="173"/>
      <c r="K87" s="141">
        <v>927.36</v>
      </c>
    </row>
    <row r="88" spans="1:11" ht="20.25" customHeight="1">
      <c r="A88" s="140" t="s">
        <v>595</v>
      </c>
      <c r="B88" s="172" t="s">
        <v>247</v>
      </c>
      <c r="C88" s="172"/>
      <c r="D88" s="140" t="s">
        <v>596</v>
      </c>
      <c r="E88" s="132" t="s">
        <v>597</v>
      </c>
      <c r="F88" s="141">
        <v>1</v>
      </c>
      <c r="G88" s="140" t="s">
        <v>111</v>
      </c>
      <c r="H88" s="141">
        <v>360.91</v>
      </c>
      <c r="I88" s="173">
        <v>468.35</v>
      </c>
      <c r="J88" s="173"/>
      <c r="K88" s="141">
        <v>468.35</v>
      </c>
    </row>
    <row r="89" spans="1:11" ht="20.25" customHeight="1">
      <c r="A89" s="140" t="s">
        <v>598</v>
      </c>
      <c r="B89" s="172" t="s">
        <v>247</v>
      </c>
      <c r="C89" s="172"/>
      <c r="D89" s="140" t="s">
        <v>599</v>
      </c>
      <c r="E89" s="132" t="s">
        <v>600</v>
      </c>
      <c r="F89" s="141">
        <v>1</v>
      </c>
      <c r="G89" s="140" t="s">
        <v>111</v>
      </c>
      <c r="H89" s="141">
        <v>134.12</v>
      </c>
      <c r="I89" s="173">
        <v>174.05</v>
      </c>
      <c r="J89" s="173"/>
      <c r="K89" s="141">
        <v>174.05</v>
      </c>
    </row>
    <row r="90" spans="1:11" ht="14.1" customHeight="1">
      <c r="A90" s="140" t="s">
        <v>601</v>
      </c>
      <c r="B90" s="172" t="s">
        <v>247</v>
      </c>
      <c r="C90" s="172"/>
      <c r="D90" s="140" t="s">
        <v>602</v>
      </c>
      <c r="E90" s="132" t="s">
        <v>603</v>
      </c>
      <c r="F90" s="141">
        <v>1</v>
      </c>
      <c r="G90" s="140" t="s">
        <v>111</v>
      </c>
      <c r="H90" s="141">
        <v>58.66</v>
      </c>
      <c r="I90" s="173">
        <v>76.12</v>
      </c>
      <c r="J90" s="173"/>
      <c r="K90" s="141">
        <v>76.12</v>
      </c>
    </row>
    <row r="91" spans="1:11" ht="20.25" customHeight="1">
      <c r="A91" s="140" t="s">
        <v>604</v>
      </c>
      <c r="B91" s="172" t="s">
        <v>247</v>
      </c>
      <c r="C91" s="172"/>
      <c r="D91" s="140" t="s">
        <v>605</v>
      </c>
      <c r="E91" s="132" t="s">
        <v>606</v>
      </c>
      <c r="F91" s="141">
        <v>261.8</v>
      </c>
      <c r="G91" s="140" t="s">
        <v>147</v>
      </c>
      <c r="H91" s="141">
        <v>6.95</v>
      </c>
      <c r="I91" s="173">
        <v>9.02</v>
      </c>
      <c r="J91" s="173"/>
      <c r="K91" s="141">
        <v>2361.44</v>
      </c>
    </row>
    <row r="92" spans="1:11" ht="14.1" customHeight="1">
      <c r="A92" s="140" t="s">
        <v>607</v>
      </c>
      <c r="B92" s="172" t="s">
        <v>247</v>
      </c>
      <c r="C92" s="172"/>
      <c r="D92" s="140" t="s">
        <v>272</v>
      </c>
      <c r="E92" s="132" t="s">
        <v>608</v>
      </c>
      <c r="F92" s="141">
        <v>78.2</v>
      </c>
      <c r="G92" s="140" t="s">
        <v>147</v>
      </c>
      <c r="H92" s="141">
        <v>10.62</v>
      </c>
      <c r="I92" s="173">
        <v>13.78</v>
      </c>
      <c r="J92" s="173"/>
      <c r="K92" s="141">
        <v>1077.5999999999999</v>
      </c>
    </row>
    <row r="93" spans="1:11" ht="14.1" customHeight="1">
      <c r="A93" s="140" t="s">
        <v>609</v>
      </c>
      <c r="B93" s="172" t="s">
        <v>247</v>
      </c>
      <c r="C93" s="172"/>
      <c r="D93" s="140" t="s">
        <v>610</v>
      </c>
      <c r="E93" s="132" t="s">
        <v>611</v>
      </c>
      <c r="F93" s="141">
        <v>12</v>
      </c>
      <c r="G93" s="140" t="s">
        <v>147</v>
      </c>
      <c r="H93" s="141">
        <v>11.9</v>
      </c>
      <c r="I93" s="173">
        <v>15.44</v>
      </c>
      <c r="J93" s="173"/>
      <c r="K93" s="141">
        <v>185.28</v>
      </c>
    </row>
    <row r="94" spans="1:11" ht="14.1" customHeight="1">
      <c r="A94" s="139" t="s">
        <v>508</v>
      </c>
      <c r="B94" s="174"/>
      <c r="C94" s="174"/>
      <c r="D94" s="174"/>
      <c r="E94" s="175" t="s">
        <v>509</v>
      </c>
      <c r="F94" s="175"/>
      <c r="G94" s="175"/>
      <c r="H94" s="175"/>
      <c r="I94" s="175"/>
      <c r="J94" s="175"/>
      <c r="K94" s="143">
        <v>5832</v>
      </c>
    </row>
    <row r="95" spans="1:11" ht="14.1" customHeight="1">
      <c r="A95" s="140" t="s">
        <v>612</v>
      </c>
      <c r="B95" s="172" t="s">
        <v>247</v>
      </c>
      <c r="C95" s="172"/>
      <c r="D95" s="140" t="s">
        <v>613</v>
      </c>
      <c r="E95" s="132" t="s">
        <v>614</v>
      </c>
      <c r="F95" s="141">
        <v>675</v>
      </c>
      <c r="G95" s="140" t="s">
        <v>337</v>
      </c>
      <c r="H95" s="141">
        <v>6.66</v>
      </c>
      <c r="I95" s="173">
        <v>8.64</v>
      </c>
      <c r="J95" s="173"/>
      <c r="K95" s="141">
        <v>5832</v>
      </c>
    </row>
    <row r="96" spans="1:11" ht="14.1" customHeight="1">
      <c r="A96" s="170" t="s">
        <v>641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34">
        <v>169225.23</v>
      </c>
    </row>
    <row r="97" spans="1:11" ht="20.25" customHeight="1">
      <c r="A97" s="275" t="s">
        <v>79</v>
      </c>
      <c r="B97" s="275"/>
      <c r="C97" s="275"/>
      <c r="D97" s="275"/>
      <c r="E97" s="275"/>
      <c r="F97" s="275"/>
      <c r="G97" s="275"/>
      <c r="H97" s="275"/>
      <c r="I97" s="275"/>
      <c r="J97" s="275"/>
    </row>
    <row r="98" spans="1:11" ht="14.1" customHeight="1">
      <c r="A98" s="159" t="s">
        <v>642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</row>
    <row r="99" spans="1:11" ht="14.1" customHeight="1">
      <c r="A99" s="160" t="s">
        <v>618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</row>
    <row r="100" spans="1:11" ht="65.2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</row>
    <row r="101" spans="1:11" ht="5.65" customHeight="1"/>
    <row r="102" spans="1:11" ht="19.7" customHeight="1">
      <c r="A102" s="171" t="s">
        <v>230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</row>
    <row r="103" spans="1:11" ht="15.75" customHeight="1">
      <c r="A103" s="164" t="s">
        <v>82</v>
      </c>
      <c r="B103" s="164"/>
      <c r="C103" s="169" t="s">
        <v>296</v>
      </c>
      <c r="D103" s="169"/>
      <c r="E103" s="169"/>
      <c r="F103" s="169"/>
      <c r="G103" s="169"/>
      <c r="H103" s="165" t="s">
        <v>83</v>
      </c>
      <c r="I103" s="165"/>
      <c r="J103" s="166" t="s">
        <v>331</v>
      </c>
      <c r="K103" s="166"/>
    </row>
    <row r="104" spans="1:11" ht="12.6" customHeight="1">
      <c r="A104" s="164" t="s">
        <v>84</v>
      </c>
      <c r="B104" s="164"/>
      <c r="C104" s="169" t="s">
        <v>85</v>
      </c>
      <c r="D104" s="169"/>
      <c r="E104" s="169"/>
      <c r="F104" s="169"/>
      <c r="G104" s="169"/>
      <c r="H104" s="165" t="s">
        <v>231</v>
      </c>
      <c r="I104" s="165"/>
      <c r="J104" s="166" t="s">
        <v>617</v>
      </c>
      <c r="K104" s="166"/>
    </row>
    <row r="105" spans="1:11" ht="14.45" customHeight="1">
      <c r="A105" s="164" t="s">
        <v>232</v>
      </c>
      <c r="B105" s="164"/>
      <c r="C105" s="165" t="s">
        <v>302</v>
      </c>
      <c r="D105" s="165"/>
      <c r="E105" s="165"/>
      <c r="F105" s="165"/>
      <c r="G105" s="165"/>
      <c r="H105" s="165" t="s">
        <v>88</v>
      </c>
      <c r="I105" s="165"/>
      <c r="J105" s="166"/>
      <c r="K105" s="166"/>
    </row>
    <row r="106" spans="1:11" ht="14.1" customHeight="1">
      <c r="A106" s="164" t="s">
        <v>233</v>
      </c>
      <c r="B106" s="164"/>
      <c r="C106" s="165" t="s">
        <v>497</v>
      </c>
      <c r="D106" s="165"/>
      <c r="E106" s="165"/>
      <c r="F106" s="165"/>
      <c r="G106" s="165"/>
      <c r="H106" s="165" t="s">
        <v>90</v>
      </c>
      <c r="I106" s="165"/>
      <c r="J106" s="166" t="s">
        <v>91</v>
      </c>
      <c r="K106" s="166"/>
    </row>
    <row r="107" spans="1:11" ht="14.1" customHeight="1">
      <c r="A107" s="164" t="s">
        <v>234</v>
      </c>
      <c r="B107" s="164"/>
      <c r="C107" s="165" t="s">
        <v>302</v>
      </c>
      <c r="D107" s="165"/>
      <c r="E107" s="165"/>
      <c r="F107" s="165"/>
      <c r="G107" s="165"/>
      <c r="H107" s="167" t="s">
        <v>93</v>
      </c>
      <c r="I107" s="167"/>
      <c r="J107" s="168" t="s">
        <v>615</v>
      </c>
      <c r="K107" s="168"/>
    </row>
    <row r="108" spans="1:11" ht="14.1" customHeight="1">
      <c r="A108" s="161" t="s">
        <v>94</v>
      </c>
      <c r="B108" s="161"/>
      <c r="C108" s="162"/>
      <c r="D108" s="162"/>
      <c r="E108" s="162"/>
      <c r="F108" s="162"/>
      <c r="G108" s="162"/>
      <c r="H108" s="162" t="s">
        <v>95</v>
      </c>
      <c r="I108" s="162"/>
      <c r="J108" s="163" t="s">
        <v>333</v>
      </c>
      <c r="K108" s="163"/>
    </row>
    <row r="109" spans="1:11" ht="10.7" customHeight="1">
      <c r="A109" s="157" t="s">
        <v>235</v>
      </c>
      <c r="B109" s="157" t="s">
        <v>236</v>
      </c>
      <c r="C109" s="157"/>
      <c r="D109" s="157" t="s">
        <v>237</v>
      </c>
      <c r="E109" s="157" t="s">
        <v>238</v>
      </c>
      <c r="F109" s="157" t="s">
        <v>239</v>
      </c>
      <c r="G109" s="157" t="s">
        <v>240</v>
      </c>
      <c r="H109" s="157" t="s">
        <v>241</v>
      </c>
      <c r="I109" s="157"/>
      <c r="J109" s="157"/>
      <c r="K109" s="157" t="s">
        <v>242</v>
      </c>
    </row>
    <row r="110" spans="1:11" ht="10.7" customHeight="1">
      <c r="A110" s="157"/>
      <c r="B110" s="157"/>
      <c r="C110" s="157"/>
      <c r="D110" s="157"/>
      <c r="E110" s="157"/>
      <c r="F110" s="157"/>
      <c r="G110" s="157"/>
      <c r="H110" s="138" t="s">
        <v>243</v>
      </c>
      <c r="I110" s="157" t="s">
        <v>244</v>
      </c>
      <c r="J110" s="157"/>
      <c r="K110" s="157"/>
    </row>
    <row r="111" spans="1:11" ht="65.2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</row>
    <row r="112" spans="1:11" ht="248.1" customHeight="1"/>
    <row r="113" spans="1:11" ht="14.1" customHeight="1">
      <c r="A113" s="159" t="s">
        <v>642</v>
      </c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</row>
    <row r="114" spans="1:11" ht="14.1" customHeight="1">
      <c r="A114" s="160" t="s">
        <v>618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</row>
  </sheetData>
  <mergeCells count="263">
    <mergeCell ref="H109:J109"/>
    <mergeCell ref="K109:K110"/>
    <mergeCell ref="I110:J110"/>
    <mergeCell ref="A111:K111"/>
    <mergeCell ref="A113:K113"/>
    <mergeCell ref="A114:K114"/>
    <mergeCell ref="A108:B108"/>
    <mergeCell ref="C108:G108"/>
    <mergeCell ref="H108:I108"/>
    <mergeCell ref="J108:K108"/>
    <mergeCell ref="A109:A110"/>
    <mergeCell ref="B109:C110"/>
    <mergeCell ref="D109:D110"/>
    <mergeCell ref="E109:E110"/>
    <mergeCell ref="F109:F110"/>
    <mergeCell ref="G109:G110"/>
    <mergeCell ref="A106:B106"/>
    <mergeCell ref="C106:G106"/>
    <mergeCell ref="H106:I106"/>
    <mergeCell ref="J106:K106"/>
    <mergeCell ref="A107:B107"/>
    <mergeCell ref="C107:G107"/>
    <mergeCell ref="H107:I107"/>
    <mergeCell ref="J107:K107"/>
    <mergeCell ref="A104:B104"/>
    <mergeCell ref="C104:G104"/>
    <mergeCell ref="H104:I104"/>
    <mergeCell ref="J104:K104"/>
    <mergeCell ref="A105:B105"/>
    <mergeCell ref="C105:G105"/>
    <mergeCell ref="H105:I105"/>
    <mergeCell ref="J105:K105"/>
    <mergeCell ref="A96:J96"/>
    <mergeCell ref="A98:K98"/>
    <mergeCell ref="A99:K99"/>
    <mergeCell ref="A100:K100"/>
    <mergeCell ref="A102:K102"/>
    <mergeCell ref="A103:B103"/>
    <mergeCell ref="C103:G103"/>
    <mergeCell ref="H103:I103"/>
    <mergeCell ref="J103:K103"/>
    <mergeCell ref="A97:J97"/>
    <mergeCell ref="B93:C93"/>
    <mergeCell ref="I93:J93"/>
    <mergeCell ref="B94:D94"/>
    <mergeCell ref="E94:J94"/>
    <mergeCell ref="B95:C95"/>
    <mergeCell ref="I95:J95"/>
    <mergeCell ref="B90:C90"/>
    <mergeCell ref="I90:J90"/>
    <mergeCell ref="B91:C91"/>
    <mergeCell ref="I91:J91"/>
    <mergeCell ref="B92:C92"/>
    <mergeCell ref="I92:J92"/>
    <mergeCell ref="B87:C87"/>
    <mergeCell ref="I87:J87"/>
    <mergeCell ref="B88:C88"/>
    <mergeCell ref="I88:J88"/>
    <mergeCell ref="B89:C89"/>
    <mergeCell ref="I89:J89"/>
    <mergeCell ref="B84:C84"/>
    <mergeCell ref="I84:J84"/>
    <mergeCell ref="B85:D85"/>
    <mergeCell ref="E85:J85"/>
    <mergeCell ref="B86:C86"/>
    <mergeCell ref="I86:J86"/>
    <mergeCell ref="B81:C81"/>
    <mergeCell ref="I81:J81"/>
    <mergeCell ref="B82:C82"/>
    <mergeCell ref="I82:J82"/>
    <mergeCell ref="B83:C83"/>
    <mergeCell ref="I83:J83"/>
    <mergeCell ref="H77:J77"/>
    <mergeCell ref="K77:K78"/>
    <mergeCell ref="I78:J78"/>
    <mergeCell ref="B79:D79"/>
    <mergeCell ref="E79:J79"/>
    <mergeCell ref="B80:C80"/>
    <mergeCell ref="I80:J80"/>
    <mergeCell ref="A76:B76"/>
    <mergeCell ref="C76:G76"/>
    <mergeCell ref="H76:I76"/>
    <mergeCell ref="J76:K76"/>
    <mergeCell ref="A77:A78"/>
    <mergeCell ref="B77:C78"/>
    <mergeCell ref="D77:D78"/>
    <mergeCell ref="E77:E78"/>
    <mergeCell ref="F77:F78"/>
    <mergeCell ref="G77:G78"/>
    <mergeCell ref="A74:B74"/>
    <mergeCell ref="C74:G74"/>
    <mergeCell ref="H74:I74"/>
    <mergeCell ref="J74:K74"/>
    <mergeCell ref="A75:B75"/>
    <mergeCell ref="C75:G75"/>
    <mergeCell ref="H75:I75"/>
    <mergeCell ref="J75:K75"/>
    <mergeCell ref="A72:B72"/>
    <mergeCell ref="C72:G72"/>
    <mergeCell ref="H72:I72"/>
    <mergeCell ref="J72:K72"/>
    <mergeCell ref="A73:B73"/>
    <mergeCell ref="C73:G73"/>
    <mergeCell ref="H73:I73"/>
    <mergeCell ref="J73:K73"/>
    <mergeCell ref="A68:K68"/>
    <mergeCell ref="A70:K70"/>
    <mergeCell ref="A71:B71"/>
    <mergeCell ref="C71:G71"/>
    <mergeCell ref="H71:I71"/>
    <mergeCell ref="J71:K71"/>
    <mergeCell ref="B63:C63"/>
    <mergeCell ref="I63:J63"/>
    <mergeCell ref="B64:C64"/>
    <mergeCell ref="I64:J64"/>
    <mergeCell ref="A66:K66"/>
    <mergeCell ref="A67:K67"/>
    <mergeCell ref="B60:C60"/>
    <mergeCell ref="I60:J60"/>
    <mergeCell ref="B61:C61"/>
    <mergeCell ref="I61:J61"/>
    <mergeCell ref="B62:D62"/>
    <mergeCell ref="E62:J62"/>
    <mergeCell ref="B57:C57"/>
    <mergeCell ref="I57:J57"/>
    <mergeCell ref="B58:D58"/>
    <mergeCell ref="E58:J58"/>
    <mergeCell ref="B59:C59"/>
    <mergeCell ref="I59:J59"/>
    <mergeCell ref="B54:C54"/>
    <mergeCell ref="I54:J54"/>
    <mergeCell ref="B55:C55"/>
    <mergeCell ref="I55:J55"/>
    <mergeCell ref="B56:C56"/>
    <mergeCell ref="I56:J56"/>
    <mergeCell ref="B51:C51"/>
    <mergeCell ref="I51:J51"/>
    <mergeCell ref="B52:D52"/>
    <mergeCell ref="E52:J52"/>
    <mergeCell ref="B53:D53"/>
    <mergeCell ref="E53:J53"/>
    <mergeCell ref="B48:C48"/>
    <mergeCell ref="I48:J48"/>
    <mergeCell ref="B49:C49"/>
    <mergeCell ref="I49:J49"/>
    <mergeCell ref="B50:D50"/>
    <mergeCell ref="E50:J50"/>
    <mergeCell ref="H44:J44"/>
    <mergeCell ref="K44:K45"/>
    <mergeCell ref="I45:J45"/>
    <mergeCell ref="B46:C46"/>
    <mergeCell ref="I46:J46"/>
    <mergeCell ref="B47:C47"/>
    <mergeCell ref="I47:J47"/>
    <mergeCell ref="A43:B43"/>
    <mergeCell ref="C43:G43"/>
    <mergeCell ref="H43:I43"/>
    <mergeCell ref="J43:K43"/>
    <mergeCell ref="A44:A45"/>
    <mergeCell ref="B44:C45"/>
    <mergeCell ref="D44:D45"/>
    <mergeCell ref="E44:E45"/>
    <mergeCell ref="F44:F45"/>
    <mergeCell ref="G44:G45"/>
    <mergeCell ref="A41:B41"/>
    <mergeCell ref="C41:G41"/>
    <mergeCell ref="H41:I41"/>
    <mergeCell ref="J41:K41"/>
    <mergeCell ref="A42:B42"/>
    <mergeCell ref="C42:G42"/>
    <mergeCell ref="H42:I42"/>
    <mergeCell ref="J42:K42"/>
    <mergeCell ref="A39:B39"/>
    <mergeCell ref="C39:G39"/>
    <mergeCell ref="H39:I39"/>
    <mergeCell ref="J39:K39"/>
    <mergeCell ref="A40:B40"/>
    <mergeCell ref="C40:G40"/>
    <mergeCell ref="H40:I40"/>
    <mergeCell ref="J40:K40"/>
    <mergeCell ref="A33:K33"/>
    <mergeCell ref="A34:K34"/>
    <mergeCell ref="A35:K35"/>
    <mergeCell ref="A37:K37"/>
    <mergeCell ref="A38:B38"/>
    <mergeCell ref="C38:G38"/>
    <mergeCell ref="H38:I38"/>
    <mergeCell ref="J38:K38"/>
    <mergeCell ref="B29:C29"/>
    <mergeCell ref="I29:J29"/>
    <mergeCell ref="B30:D30"/>
    <mergeCell ref="E30:J30"/>
    <mergeCell ref="B31:C31"/>
    <mergeCell ref="I31:J31"/>
    <mergeCell ref="B26:C26"/>
    <mergeCell ref="I26:J26"/>
    <mergeCell ref="B27:D27"/>
    <mergeCell ref="E27:J27"/>
    <mergeCell ref="B28:C28"/>
    <mergeCell ref="I28:J28"/>
    <mergeCell ref="B23:C23"/>
    <mergeCell ref="I23:J23"/>
    <mergeCell ref="B24:D24"/>
    <mergeCell ref="E24:J24"/>
    <mergeCell ref="B25:C25"/>
    <mergeCell ref="I25:J25"/>
    <mergeCell ref="B20:D20"/>
    <mergeCell ref="E20:J20"/>
    <mergeCell ref="B21:C21"/>
    <mergeCell ref="I21:J21"/>
    <mergeCell ref="B22:C22"/>
    <mergeCell ref="I22:J22"/>
    <mergeCell ref="B17:D17"/>
    <mergeCell ref="E17:J17"/>
    <mergeCell ref="B18:C18"/>
    <mergeCell ref="I18:J18"/>
    <mergeCell ref="B19:C19"/>
    <mergeCell ref="I19:J19"/>
    <mergeCell ref="B14:D14"/>
    <mergeCell ref="E14:J14"/>
    <mergeCell ref="B15:C15"/>
    <mergeCell ref="I15:J15"/>
    <mergeCell ref="B16:C16"/>
    <mergeCell ref="I16:J16"/>
    <mergeCell ref="H10:J10"/>
    <mergeCell ref="K10:K11"/>
    <mergeCell ref="I11:J11"/>
    <mergeCell ref="B12:D12"/>
    <mergeCell ref="E12:J12"/>
    <mergeCell ref="B13:C13"/>
    <mergeCell ref="I13:J13"/>
    <mergeCell ref="A9:B9"/>
    <mergeCell ref="C9:G9"/>
    <mergeCell ref="H9:I9"/>
    <mergeCell ref="J9:K9"/>
    <mergeCell ref="A10:A11"/>
    <mergeCell ref="B10:C11"/>
    <mergeCell ref="D10:D11"/>
    <mergeCell ref="E10:E11"/>
    <mergeCell ref="F10:F11"/>
    <mergeCell ref="G10:G11"/>
    <mergeCell ref="A7:B7"/>
    <mergeCell ref="C7:G7"/>
    <mergeCell ref="H7:I7"/>
    <mergeCell ref="J7:K7"/>
    <mergeCell ref="A8:B8"/>
    <mergeCell ref="C8:G8"/>
    <mergeCell ref="H8:I8"/>
    <mergeCell ref="J8:K8"/>
    <mergeCell ref="A5:B5"/>
    <mergeCell ref="C5:G5"/>
    <mergeCell ref="H5:I5"/>
    <mergeCell ref="J5:K5"/>
    <mergeCell ref="A6:B6"/>
    <mergeCell ref="C6:G6"/>
    <mergeCell ref="H6:I6"/>
    <mergeCell ref="J6:K6"/>
    <mergeCell ref="A1:K1"/>
    <mergeCell ref="A3:K3"/>
    <mergeCell ref="A4:B4"/>
    <mergeCell ref="C4:G4"/>
    <mergeCell ref="H4:I4"/>
    <mergeCell ref="J4:K4"/>
  </mergeCells>
  <pageMargins left="0.39" right="0.39" top="0.39" bottom="0.39" header="0" footer="0"/>
  <pageSetup paperSize="9" scale="92" orientation="landscape" horizontalDpi="300" verticalDpi="300" r:id="rId1"/>
  <rowBreaks count="3" manualBreakCount="3">
    <brk id="34" max="16383" man="1"/>
    <brk id="67" max="16383" man="1"/>
    <brk id="99" max="16383" man="1"/>
  </rowBreaks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15A8-0810-4429-A2B8-0AED7E4E60F3}">
  <sheetPr codeName="Planilha5"/>
  <dimension ref="A1:P1965"/>
  <sheetViews>
    <sheetView view="pageBreakPreview" zoomScale="60" zoomScaleNormal="100" workbookViewId="0">
      <selection activeCell="S51" sqref="S51"/>
    </sheetView>
  </sheetViews>
  <sheetFormatPr defaultRowHeight="10.5"/>
  <cols>
    <col min="1" max="1" width="12.42578125" style="128" customWidth="1"/>
    <col min="2" max="2" width="10.28515625" style="128" customWidth="1"/>
    <col min="3" max="3" width="7" style="128" customWidth="1"/>
    <col min="4" max="4" width="3.28515625" style="128" customWidth="1"/>
    <col min="5" max="5" width="4.85546875" style="128" customWidth="1"/>
    <col min="6" max="6" width="10.85546875" style="128" customWidth="1"/>
    <col min="7" max="7" width="10.28515625" style="128" customWidth="1"/>
    <col min="8" max="8" width="0.5703125" style="128" customWidth="1"/>
    <col min="9" max="9" width="9.7109375" style="128" customWidth="1"/>
    <col min="10" max="10" width="1.140625" style="128" customWidth="1"/>
    <col min="11" max="11" width="3.28515625" style="128" customWidth="1"/>
    <col min="12" max="12" width="7.5703125" style="128" customWidth="1"/>
    <col min="13" max="13" width="2.140625" style="128" customWidth="1"/>
    <col min="14" max="14" width="8.5703125" style="128" customWidth="1"/>
    <col min="15" max="15" width="0.5703125" style="128" customWidth="1"/>
    <col min="16" max="16" width="10.28515625" style="128" customWidth="1"/>
    <col min="17" max="16384" width="9.140625" style="128"/>
  </cols>
  <sheetData>
    <row r="1" spans="1:16" ht="65.2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5.65" customHeight="1"/>
    <row r="3" spans="1:16" ht="19.7" customHeight="1">
      <c r="A3" s="171" t="s">
        <v>81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5.75" customHeight="1">
      <c r="A4" s="136" t="s">
        <v>82</v>
      </c>
      <c r="B4" s="169" t="s">
        <v>296</v>
      </c>
      <c r="C4" s="169"/>
      <c r="D4" s="169"/>
      <c r="E4" s="169"/>
      <c r="F4" s="169"/>
      <c r="G4" s="169"/>
      <c r="H4" s="169"/>
      <c r="I4" s="169"/>
      <c r="J4" s="169"/>
      <c r="K4" s="169"/>
      <c r="L4" s="165" t="s">
        <v>83</v>
      </c>
      <c r="M4" s="165"/>
      <c r="N4" s="200" t="s">
        <v>331</v>
      </c>
      <c r="O4" s="200"/>
      <c r="P4" s="200"/>
    </row>
    <row r="5" spans="1:16" ht="12.6" customHeight="1">
      <c r="A5" s="136" t="s">
        <v>84</v>
      </c>
      <c r="B5" s="169" t="s">
        <v>85</v>
      </c>
      <c r="C5" s="169"/>
      <c r="D5" s="169"/>
      <c r="E5" s="169"/>
      <c r="F5" s="169"/>
      <c r="G5" s="169"/>
      <c r="H5" s="169"/>
      <c r="I5" s="169"/>
      <c r="J5" s="169"/>
      <c r="K5" s="169"/>
      <c r="L5" s="165" t="s">
        <v>86</v>
      </c>
      <c r="M5" s="165"/>
      <c r="N5" s="198" t="s">
        <v>617</v>
      </c>
      <c r="O5" s="198"/>
      <c r="P5" s="198"/>
    </row>
    <row r="6" spans="1:16" ht="14.45" customHeight="1">
      <c r="A6" s="136" t="s">
        <v>87</v>
      </c>
      <c r="B6" s="165" t="s">
        <v>302</v>
      </c>
      <c r="C6" s="165"/>
      <c r="D6" s="165"/>
      <c r="E6" s="165"/>
      <c r="F6" s="165"/>
      <c r="G6" s="165"/>
      <c r="H6" s="165"/>
      <c r="I6" s="165"/>
      <c r="J6" s="165"/>
      <c r="K6" s="165"/>
      <c r="L6" s="165" t="s">
        <v>88</v>
      </c>
      <c r="M6" s="165"/>
      <c r="N6" s="198"/>
      <c r="O6" s="198"/>
      <c r="P6" s="198"/>
    </row>
    <row r="7" spans="1:16" ht="14.65" customHeight="1">
      <c r="A7" s="136" t="s">
        <v>89</v>
      </c>
      <c r="B7" s="165" t="s">
        <v>302</v>
      </c>
      <c r="C7" s="165"/>
      <c r="D7" s="165"/>
      <c r="E7" s="165"/>
      <c r="F7" s="165"/>
      <c r="G7" s="165"/>
      <c r="H7" s="165"/>
      <c r="I7" s="165"/>
      <c r="J7" s="165"/>
      <c r="K7" s="165"/>
      <c r="L7" s="165" t="s">
        <v>90</v>
      </c>
      <c r="M7" s="165"/>
      <c r="N7" s="198" t="s">
        <v>91</v>
      </c>
      <c r="O7" s="198"/>
      <c r="P7" s="198"/>
    </row>
    <row r="8" spans="1:16" ht="26.45" customHeight="1">
      <c r="A8" s="136" t="s">
        <v>92</v>
      </c>
      <c r="B8" s="165" t="s">
        <v>302</v>
      </c>
      <c r="C8" s="165"/>
      <c r="D8" s="165"/>
      <c r="E8" s="165"/>
      <c r="F8" s="165"/>
      <c r="G8" s="165"/>
      <c r="H8" s="165"/>
      <c r="I8" s="165"/>
      <c r="J8" s="165"/>
      <c r="K8" s="165"/>
      <c r="L8" s="165" t="s">
        <v>93</v>
      </c>
      <c r="M8" s="165"/>
      <c r="N8" s="199" t="s">
        <v>332</v>
      </c>
      <c r="O8" s="199"/>
      <c r="P8" s="199"/>
    </row>
    <row r="9" spans="1:16" ht="13.35" customHeight="1">
      <c r="A9" s="137" t="s">
        <v>94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 t="s">
        <v>95</v>
      </c>
      <c r="M9" s="162"/>
      <c r="N9" s="194" t="s">
        <v>333</v>
      </c>
      <c r="O9" s="194"/>
      <c r="P9" s="194"/>
    </row>
    <row r="10" spans="1:16" ht="15.75" customHeight="1">
      <c r="A10" s="195" t="s">
        <v>96</v>
      </c>
      <c r="B10" s="195"/>
      <c r="C10" s="196" t="s">
        <v>97</v>
      </c>
      <c r="D10" s="196"/>
      <c r="E10" s="197" t="s">
        <v>98</v>
      </c>
      <c r="F10" s="197"/>
      <c r="G10" s="197"/>
      <c r="H10" s="196" t="s">
        <v>99</v>
      </c>
      <c r="I10" s="196"/>
      <c r="J10" s="197" t="s">
        <v>100</v>
      </c>
      <c r="K10" s="197"/>
      <c r="L10" s="197"/>
      <c r="M10" s="197"/>
      <c r="N10" s="197"/>
      <c r="O10" s="197"/>
      <c r="P10" s="129" t="s">
        <v>101</v>
      </c>
    </row>
    <row r="11" spans="1:16" ht="17.100000000000001" customHeight="1">
      <c r="A11" s="192" t="s">
        <v>102</v>
      </c>
      <c r="B11" s="192"/>
      <c r="C11" s="192"/>
      <c r="D11" s="193" t="s">
        <v>103</v>
      </c>
      <c r="E11" s="193"/>
      <c r="F11" s="193" t="s">
        <v>104</v>
      </c>
      <c r="G11" s="193" t="s">
        <v>105</v>
      </c>
      <c r="H11" s="193"/>
      <c r="I11" s="193" t="s">
        <v>106</v>
      </c>
      <c r="J11" s="193"/>
      <c r="K11" s="193"/>
      <c r="L11" s="193"/>
      <c r="M11" s="193"/>
      <c r="N11" s="193"/>
      <c r="O11" s="193"/>
      <c r="P11" s="193"/>
    </row>
    <row r="12" spans="1:16" ht="17.100000000000001" customHeight="1">
      <c r="A12" s="192"/>
      <c r="B12" s="192"/>
      <c r="C12" s="192"/>
      <c r="D12" s="193"/>
      <c r="E12" s="193"/>
      <c r="F12" s="193"/>
      <c r="G12" s="193"/>
      <c r="H12" s="193"/>
      <c r="I12" s="193" t="s">
        <v>107</v>
      </c>
      <c r="J12" s="193"/>
      <c r="K12" s="193" t="s">
        <v>108</v>
      </c>
      <c r="L12" s="193"/>
      <c r="M12" s="193" t="s">
        <v>109</v>
      </c>
      <c r="N12" s="193"/>
      <c r="O12" s="193" t="s">
        <v>110</v>
      </c>
      <c r="P12" s="193"/>
    </row>
    <row r="13" spans="1:16" ht="14.1" customHeight="1">
      <c r="A13" s="190" t="s">
        <v>334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 t="s">
        <v>111</v>
      </c>
      <c r="P13" s="191"/>
    </row>
    <row r="14" spans="1:16" ht="14.1" customHeight="1">
      <c r="A14" s="183" t="s">
        <v>112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</row>
    <row r="15" spans="1:16" ht="14.1" customHeight="1">
      <c r="A15" s="187" t="s">
        <v>113</v>
      </c>
      <c r="B15" s="187"/>
      <c r="C15" s="187"/>
      <c r="D15" s="188" t="s">
        <v>114</v>
      </c>
      <c r="E15" s="188"/>
      <c r="F15" s="130">
        <v>8.65</v>
      </c>
      <c r="G15" s="189">
        <v>521.2487744</v>
      </c>
      <c r="H15" s="189"/>
      <c r="I15" s="182">
        <v>4508.8019000000004</v>
      </c>
      <c r="J15" s="182"/>
      <c r="K15" s="182"/>
      <c r="L15" s="182"/>
      <c r="M15" s="182"/>
      <c r="N15" s="182"/>
      <c r="O15" s="182">
        <v>4508.8019000000004</v>
      </c>
      <c r="P15" s="182"/>
    </row>
    <row r="16" spans="1:16" ht="14.1" customHeight="1">
      <c r="A16" s="187" t="s">
        <v>115</v>
      </c>
      <c r="B16" s="187"/>
      <c r="C16" s="187"/>
      <c r="D16" s="188" t="s">
        <v>114</v>
      </c>
      <c r="E16" s="188"/>
      <c r="F16" s="130">
        <v>46.83</v>
      </c>
      <c r="G16" s="189">
        <v>14.808203799999999</v>
      </c>
      <c r="H16" s="189"/>
      <c r="I16" s="182">
        <v>693.46820000000002</v>
      </c>
      <c r="J16" s="182"/>
      <c r="K16" s="182"/>
      <c r="L16" s="182"/>
      <c r="M16" s="182"/>
      <c r="N16" s="182"/>
      <c r="O16" s="182">
        <v>693.46820000000002</v>
      </c>
      <c r="P16" s="182"/>
    </row>
    <row r="17" spans="1:16" ht="14.1" customHeight="1">
      <c r="A17" s="187" t="s">
        <v>116</v>
      </c>
      <c r="B17" s="187"/>
      <c r="C17" s="187"/>
      <c r="D17" s="188"/>
      <c r="E17" s="188"/>
      <c r="F17" s="130">
        <v>5202.2700000000004</v>
      </c>
      <c r="G17" s="189">
        <v>0.87480000000000002</v>
      </c>
      <c r="H17" s="189"/>
      <c r="I17" s="182">
        <v>4550.9458999999997</v>
      </c>
      <c r="J17" s="182"/>
      <c r="K17" s="182"/>
      <c r="L17" s="182"/>
      <c r="M17" s="182"/>
      <c r="N17" s="182"/>
      <c r="O17" s="182">
        <v>4550.9458999999997</v>
      </c>
      <c r="P17" s="182"/>
    </row>
    <row r="18" spans="1:16" ht="14.1" customHeight="1">
      <c r="A18" s="187" t="s">
        <v>117</v>
      </c>
      <c r="B18" s="187"/>
      <c r="C18" s="187"/>
      <c r="D18" s="188"/>
      <c r="E18" s="188"/>
      <c r="F18" s="130"/>
      <c r="G18" s="189"/>
      <c r="H18" s="189"/>
      <c r="I18" s="182">
        <v>1252.3499999999999</v>
      </c>
      <c r="J18" s="182"/>
      <c r="K18" s="182"/>
      <c r="L18" s="182"/>
      <c r="M18" s="182"/>
      <c r="N18" s="182"/>
      <c r="O18" s="182">
        <v>1252.3499999999999</v>
      </c>
      <c r="P18" s="182"/>
    </row>
    <row r="19" spans="1:16" ht="14.1" customHeight="1">
      <c r="A19" s="183" t="s">
        <v>118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4">
        <v>11005.57</v>
      </c>
      <c r="P19" s="184"/>
    </row>
    <row r="20" spans="1:16" ht="14.1" customHeight="1">
      <c r="A20" s="185" t="s">
        <v>119</v>
      </c>
      <c r="B20" s="185"/>
      <c r="C20" s="185"/>
      <c r="D20" s="185"/>
      <c r="E20" s="185"/>
      <c r="F20" s="185"/>
      <c r="G20" s="185"/>
      <c r="H20" s="185"/>
      <c r="I20" s="186">
        <v>11005.57</v>
      </c>
      <c r="J20" s="186"/>
      <c r="K20" s="186"/>
      <c r="L20" s="186"/>
      <c r="M20" s="186"/>
      <c r="N20" s="186"/>
      <c r="O20" s="186">
        <v>11005.57</v>
      </c>
      <c r="P20" s="186"/>
    </row>
    <row r="21" spans="1:16" ht="14.1" customHeight="1">
      <c r="A21" s="178" t="s">
        <v>335</v>
      </c>
      <c r="B21" s="178"/>
      <c r="C21" s="178"/>
      <c r="D21" s="178"/>
      <c r="E21" s="178"/>
      <c r="F21" s="178"/>
      <c r="G21" s="178"/>
      <c r="H21" s="178"/>
      <c r="I21" s="179">
        <v>3276.36</v>
      </c>
      <c r="J21" s="179"/>
      <c r="K21" s="179"/>
      <c r="L21" s="179"/>
      <c r="M21" s="179"/>
      <c r="N21" s="179"/>
      <c r="O21" s="179">
        <v>3276.36</v>
      </c>
      <c r="P21" s="179"/>
    </row>
    <row r="22" spans="1:16" ht="14.1" customHeight="1">
      <c r="A22" s="180" t="s">
        <v>120</v>
      </c>
      <c r="B22" s="180"/>
      <c r="C22" s="180"/>
      <c r="D22" s="180"/>
      <c r="E22" s="180"/>
      <c r="F22" s="180"/>
      <c r="G22" s="180"/>
      <c r="H22" s="180"/>
      <c r="I22" s="181">
        <v>14281.93</v>
      </c>
      <c r="J22" s="181"/>
      <c r="K22" s="181"/>
      <c r="L22" s="181"/>
      <c r="M22" s="181"/>
      <c r="N22" s="181"/>
      <c r="O22" s="181">
        <v>14281.93</v>
      </c>
      <c r="P22" s="181"/>
    </row>
    <row r="23" spans="1:16" ht="14.1" customHeight="1">
      <c r="A23" s="190" t="s">
        <v>336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 t="s">
        <v>337</v>
      </c>
      <c r="P23" s="191"/>
    </row>
    <row r="24" spans="1:16" ht="14.1" customHeight="1">
      <c r="A24" s="183" t="s">
        <v>112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1:16" ht="14.1" customHeight="1">
      <c r="A25" s="187" t="s">
        <v>121</v>
      </c>
      <c r="B25" s="187"/>
      <c r="C25" s="187"/>
      <c r="D25" s="188" t="s">
        <v>114</v>
      </c>
      <c r="E25" s="188"/>
      <c r="F25" s="130">
        <v>7.8</v>
      </c>
      <c r="G25" s="189">
        <v>0.4</v>
      </c>
      <c r="H25" s="189"/>
      <c r="I25" s="182">
        <v>3.12</v>
      </c>
      <c r="J25" s="182"/>
      <c r="K25" s="182"/>
      <c r="L25" s="182"/>
      <c r="M25" s="182"/>
      <c r="N25" s="182"/>
      <c r="O25" s="182">
        <v>3.12</v>
      </c>
      <c r="P25" s="182"/>
    </row>
    <row r="26" spans="1:16" ht="14.1" customHeight="1">
      <c r="A26" s="187" t="s">
        <v>122</v>
      </c>
      <c r="B26" s="187"/>
      <c r="C26" s="187"/>
      <c r="D26" s="188" t="s">
        <v>114</v>
      </c>
      <c r="E26" s="188"/>
      <c r="F26" s="130">
        <v>5.65</v>
      </c>
      <c r="G26" s="189">
        <v>0.4</v>
      </c>
      <c r="H26" s="189"/>
      <c r="I26" s="182">
        <v>2.2599999999999998</v>
      </c>
      <c r="J26" s="182"/>
      <c r="K26" s="182"/>
      <c r="L26" s="182"/>
      <c r="M26" s="182"/>
      <c r="N26" s="182"/>
      <c r="O26" s="182">
        <v>2.2599999999999998</v>
      </c>
      <c r="P26" s="182"/>
    </row>
    <row r="27" spans="1:16" ht="14.1" customHeight="1">
      <c r="A27" s="187" t="s">
        <v>116</v>
      </c>
      <c r="B27" s="187"/>
      <c r="C27" s="187"/>
      <c r="D27" s="188"/>
      <c r="E27" s="188"/>
      <c r="F27" s="130">
        <v>5.38</v>
      </c>
      <c r="G27" s="189">
        <v>0.87480000000000002</v>
      </c>
      <c r="H27" s="189"/>
      <c r="I27" s="182">
        <v>4.7064000000000004</v>
      </c>
      <c r="J27" s="182"/>
      <c r="K27" s="182"/>
      <c r="L27" s="182"/>
      <c r="M27" s="182"/>
      <c r="N27" s="182"/>
      <c r="O27" s="182">
        <v>4.7064000000000004</v>
      </c>
      <c r="P27" s="182"/>
    </row>
    <row r="28" spans="1:16" ht="14.1" customHeight="1">
      <c r="A28" s="187" t="s">
        <v>117</v>
      </c>
      <c r="B28" s="187"/>
      <c r="C28" s="187"/>
      <c r="D28" s="188"/>
      <c r="E28" s="188"/>
      <c r="F28" s="130"/>
      <c r="G28" s="189"/>
      <c r="H28" s="189"/>
      <c r="I28" s="182">
        <v>5.2</v>
      </c>
      <c r="J28" s="182"/>
      <c r="K28" s="182"/>
      <c r="L28" s="182"/>
      <c r="M28" s="182"/>
      <c r="N28" s="182"/>
      <c r="O28" s="182">
        <v>5.2</v>
      </c>
      <c r="P28" s="182"/>
    </row>
    <row r="29" spans="1:16" ht="14.1" customHeight="1">
      <c r="A29" s="183" t="s">
        <v>118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4">
        <v>15.29</v>
      </c>
      <c r="P29" s="184"/>
    </row>
    <row r="30" spans="1:16" ht="14.1" customHeight="1">
      <c r="A30" s="183" t="s">
        <v>123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4.1" customHeight="1">
      <c r="A31" s="187" t="s">
        <v>124</v>
      </c>
      <c r="B31" s="187"/>
      <c r="C31" s="187"/>
      <c r="D31" s="188" t="s">
        <v>125</v>
      </c>
      <c r="E31" s="188"/>
      <c r="F31" s="130">
        <v>96.97</v>
      </c>
      <c r="G31" s="189">
        <v>1</v>
      </c>
      <c r="H31" s="189"/>
      <c r="I31" s="182"/>
      <c r="J31" s="182"/>
      <c r="K31" s="182">
        <v>96.97</v>
      </c>
      <c r="L31" s="182"/>
      <c r="M31" s="182"/>
      <c r="N31" s="182"/>
      <c r="O31" s="182">
        <v>96.97</v>
      </c>
      <c r="P31" s="182"/>
    </row>
    <row r="32" spans="1:16" ht="22.7" customHeight="1">
      <c r="A32" s="187" t="s">
        <v>126</v>
      </c>
      <c r="B32" s="187"/>
      <c r="C32" s="187"/>
      <c r="D32" s="188" t="s">
        <v>127</v>
      </c>
      <c r="E32" s="188"/>
      <c r="F32" s="130">
        <v>152</v>
      </c>
      <c r="G32" s="189">
        <v>0.41</v>
      </c>
      <c r="H32" s="189"/>
      <c r="I32" s="182"/>
      <c r="J32" s="182"/>
      <c r="K32" s="182">
        <v>62.32</v>
      </c>
      <c r="L32" s="182"/>
      <c r="M32" s="182"/>
      <c r="N32" s="182"/>
      <c r="O32" s="182">
        <v>62.32</v>
      </c>
      <c r="P32" s="182"/>
    </row>
    <row r="33" spans="1:16" ht="14.1" customHeight="1">
      <c r="A33" s="187" t="s">
        <v>128</v>
      </c>
      <c r="B33" s="187"/>
      <c r="C33" s="187"/>
      <c r="D33" s="188" t="s">
        <v>129</v>
      </c>
      <c r="E33" s="188"/>
      <c r="F33" s="130">
        <v>16.829999999999998</v>
      </c>
      <c r="G33" s="189">
        <v>0.1</v>
      </c>
      <c r="H33" s="189"/>
      <c r="I33" s="182"/>
      <c r="J33" s="182"/>
      <c r="K33" s="182">
        <v>1.6830000000000001</v>
      </c>
      <c r="L33" s="182"/>
      <c r="M33" s="182"/>
      <c r="N33" s="182"/>
      <c r="O33" s="182">
        <v>1.6830000000000001</v>
      </c>
      <c r="P33" s="182"/>
    </row>
    <row r="34" spans="1:16" ht="14.1" customHeight="1">
      <c r="A34" s="183" t="s">
        <v>130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4">
        <v>160.97</v>
      </c>
      <c r="P34" s="184"/>
    </row>
    <row r="35" spans="1:16" ht="14.1" customHeight="1">
      <c r="A35" s="185" t="s">
        <v>119</v>
      </c>
      <c r="B35" s="185"/>
      <c r="C35" s="185"/>
      <c r="D35" s="185"/>
      <c r="E35" s="185"/>
      <c r="F35" s="185"/>
      <c r="G35" s="185"/>
      <c r="H35" s="185"/>
      <c r="I35" s="186">
        <v>15.29</v>
      </c>
      <c r="J35" s="186"/>
      <c r="K35" s="186">
        <v>160.97</v>
      </c>
      <c r="L35" s="186"/>
      <c r="M35" s="186"/>
      <c r="N35" s="186"/>
      <c r="O35" s="186">
        <v>176.26</v>
      </c>
      <c r="P35" s="186"/>
    </row>
    <row r="36" spans="1:16" ht="14.1" customHeight="1">
      <c r="A36" s="178" t="s">
        <v>335</v>
      </c>
      <c r="B36" s="178"/>
      <c r="C36" s="178"/>
      <c r="D36" s="178"/>
      <c r="E36" s="178"/>
      <c r="F36" s="178"/>
      <c r="G36" s="178"/>
      <c r="H36" s="178"/>
      <c r="I36" s="179">
        <v>4.55</v>
      </c>
      <c r="J36" s="179"/>
      <c r="K36" s="179">
        <v>47.92</v>
      </c>
      <c r="L36" s="179"/>
      <c r="M36" s="179"/>
      <c r="N36" s="179"/>
      <c r="O36" s="179">
        <v>52.47</v>
      </c>
      <c r="P36" s="179"/>
    </row>
    <row r="37" spans="1:16" ht="14.1" customHeight="1">
      <c r="A37" s="180" t="s">
        <v>120</v>
      </c>
      <c r="B37" s="180"/>
      <c r="C37" s="180"/>
      <c r="D37" s="180"/>
      <c r="E37" s="180"/>
      <c r="F37" s="180"/>
      <c r="G37" s="180"/>
      <c r="H37" s="180"/>
      <c r="I37" s="181">
        <v>19.84</v>
      </c>
      <c r="J37" s="181"/>
      <c r="K37" s="181">
        <v>208.89</v>
      </c>
      <c r="L37" s="181"/>
      <c r="M37" s="181"/>
      <c r="N37" s="181"/>
      <c r="O37" s="181">
        <v>228.73</v>
      </c>
      <c r="P37" s="181"/>
    </row>
    <row r="38" spans="1:16" ht="14.1" customHeight="1">
      <c r="A38" s="190" t="s">
        <v>338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 t="s">
        <v>337</v>
      </c>
      <c r="P38" s="191"/>
    </row>
    <row r="39" spans="1:16" ht="14.1" customHeight="1">
      <c r="A39" s="183" t="s">
        <v>112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</row>
    <row r="40" spans="1:16" ht="14.1" customHeight="1">
      <c r="A40" s="187" t="s">
        <v>121</v>
      </c>
      <c r="B40" s="187"/>
      <c r="C40" s="187"/>
      <c r="D40" s="188" t="s">
        <v>114</v>
      </c>
      <c r="E40" s="188"/>
      <c r="F40" s="130">
        <v>7.8</v>
      </c>
      <c r="G40" s="189">
        <v>7.0000000000000007E-2</v>
      </c>
      <c r="H40" s="189"/>
      <c r="I40" s="182">
        <v>0.54600000000000004</v>
      </c>
      <c r="J40" s="182"/>
      <c r="K40" s="182"/>
      <c r="L40" s="182"/>
      <c r="M40" s="182"/>
      <c r="N40" s="182"/>
      <c r="O40" s="182">
        <v>0.54600000000000004</v>
      </c>
      <c r="P40" s="182"/>
    </row>
    <row r="41" spans="1:16" ht="14.1" customHeight="1">
      <c r="A41" s="187" t="s">
        <v>122</v>
      </c>
      <c r="B41" s="187"/>
      <c r="C41" s="187"/>
      <c r="D41" s="188" t="s">
        <v>114</v>
      </c>
      <c r="E41" s="188"/>
      <c r="F41" s="130">
        <v>5.65</v>
      </c>
      <c r="G41" s="189">
        <v>0.05</v>
      </c>
      <c r="H41" s="189"/>
      <c r="I41" s="182">
        <v>0.28249999999999997</v>
      </c>
      <c r="J41" s="182"/>
      <c r="K41" s="182"/>
      <c r="L41" s="182"/>
      <c r="M41" s="182"/>
      <c r="N41" s="182"/>
      <c r="O41" s="182">
        <v>0.28249999999999997</v>
      </c>
      <c r="P41" s="182"/>
    </row>
    <row r="42" spans="1:16" ht="14.1" customHeight="1">
      <c r="A42" s="187" t="s">
        <v>116</v>
      </c>
      <c r="B42" s="187"/>
      <c r="C42" s="187"/>
      <c r="D42" s="188"/>
      <c r="E42" s="188"/>
      <c r="F42" s="130">
        <v>0.83</v>
      </c>
      <c r="G42" s="189">
        <v>0.87480000000000002</v>
      </c>
      <c r="H42" s="189"/>
      <c r="I42" s="182">
        <v>0.7248</v>
      </c>
      <c r="J42" s="182"/>
      <c r="K42" s="182"/>
      <c r="L42" s="182"/>
      <c r="M42" s="182"/>
      <c r="N42" s="182"/>
      <c r="O42" s="182">
        <v>0.7248</v>
      </c>
      <c r="P42" s="182"/>
    </row>
    <row r="43" spans="1:16" ht="14.1" customHeight="1">
      <c r="A43" s="187" t="s">
        <v>117</v>
      </c>
      <c r="B43" s="187"/>
      <c r="C43" s="187"/>
      <c r="D43" s="188"/>
      <c r="E43" s="188"/>
      <c r="F43" s="130"/>
      <c r="G43" s="189"/>
      <c r="H43" s="189"/>
      <c r="I43" s="182">
        <v>0.78</v>
      </c>
      <c r="J43" s="182"/>
      <c r="K43" s="182"/>
      <c r="L43" s="182"/>
      <c r="M43" s="182"/>
      <c r="N43" s="182"/>
      <c r="O43" s="182">
        <v>0.78</v>
      </c>
      <c r="P43" s="182"/>
    </row>
    <row r="44" spans="1:16" ht="14.1" customHeight="1">
      <c r="A44" s="183" t="s">
        <v>118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4">
        <v>2.33</v>
      </c>
      <c r="P44" s="184"/>
    </row>
    <row r="45" spans="1:16" ht="14.1" customHeight="1">
      <c r="A45" s="183" t="s">
        <v>123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ht="14.1" customHeight="1">
      <c r="A46" s="187" t="s">
        <v>132</v>
      </c>
      <c r="B46" s="187"/>
      <c r="C46" s="187"/>
      <c r="D46" s="188" t="s">
        <v>129</v>
      </c>
      <c r="E46" s="188"/>
      <c r="F46" s="130">
        <v>8.4600000000000009</v>
      </c>
      <c r="G46" s="189">
        <v>2E-3</v>
      </c>
      <c r="H46" s="189"/>
      <c r="I46" s="182"/>
      <c r="J46" s="182"/>
      <c r="K46" s="182">
        <v>1.6899999999999998E-2</v>
      </c>
      <c r="L46" s="182"/>
      <c r="M46" s="182"/>
      <c r="N46" s="182"/>
      <c r="O46" s="182">
        <v>1.6899999999999998E-2</v>
      </c>
      <c r="P46" s="182"/>
    </row>
    <row r="47" spans="1:16" ht="14.1" customHeight="1">
      <c r="A47" s="187" t="s">
        <v>133</v>
      </c>
      <c r="B47" s="187"/>
      <c r="C47" s="187"/>
      <c r="D47" s="188" t="s">
        <v>134</v>
      </c>
      <c r="E47" s="188"/>
      <c r="F47" s="130">
        <v>8.4499999999999993</v>
      </c>
      <c r="G47" s="189">
        <v>0.01</v>
      </c>
      <c r="H47" s="189"/>
      <c r="I47" s="182"/>
      <c r="J47" s="182"/>
      <c r="K47" s="182">
        <v>8.4500000000000006E-2</v>
      </c>
      <c r="L47" s="182"/>
      <c r="M47" s="182"/>
      <c r="N47" s="182"/>
      <c r="O47" s="182">
        <v>8.4500000000000006E-2</v>
      </c>
      <c r="P47" s="182"/>
    </row>
    <row r="48" spans="1:16" ht="14.65" customHeight="1"/>
    <row r="49" spans="1:16" ht="14.1" customHeight="1">
      <c r="A49" s="159" t="s">
        <v>642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</row>
    <row r="50" spans="1:16" ht="14.1" customHeight="1">
      <c r="A50" s="160" t="s">
        <v>618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</row>
    <row r="51" spans="1:16" ht="65.2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</row>
    <row r="52" spans="1:16" ht="5.65" customHeight="1"/>
    <row r="53" spans="1:16" ht="19.7" customHeight="1">
      <c r="A53" s="171" t="s">
        <v>81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ht="15.75" customHeight="1">
      <c r="A54" s="136" t="s">
        <v>82</v>
      </c>
      <c r="B54" s="169" t="s">
        <v>296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5" t="s">
        <v>83</v>
      </c>
      <c r="M54" s="165"/>
      <c r="N54" s="200" t="s">
        <v>331</v>
      </c>
      <c r="O54" s="200"/>
      <c r="P54" s="200"/>
    </row>
    <row r="55" spans="1:16" ht="12.6" customHeight="1">
      <c r="A55" s="136" t="s">
        <v>84</v>
      </c>
      <c r="B55" s="169" t="s">
        <v>85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5" t="s">
        <v>86</v>
      </c>
      <c r="M55" s="165"/>
      <c r="N55" s="198" t="s">
        <v>617</v>
      </c>
      <c r="O55" s="198"/>
      <c r="P55" s="198"/>
    </row>
    <row r="56" spans="1:16" ht="14.45" customHeight="1">
      <c r="A56" s="136" t="s">
        <v>87</v>
      </c>
      <c r="B56" s="165" t="s">
        <v>302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 t="s">
        <v>88</v>
      </c>
      <c r="M56" s="165"/>
      <c r="N56" s="198"/>
      <c r="O56" s="198"/>
      <c r="P56" s="198"/>
    </row>
    <row r="57" spans="1:16" ht="14.65" customHeight="1">
      <c r="A57" s="136" t="s">
        <v>89</v>
      </c>
      <c r="B57" s="165" t="s">
        <v>302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 t="s">
        <v>90</v>
      </c>
      <c r="M57" s="165"/>
      <c r="N57" s="198" t="s">
        <v>91</v>
      </c>
      <c r="O57" s="198"/>
      <c r="P57" s="198"/>
    </row>
    <row r="58" spans="1:16" ht="26.45" customHeight="1">
      <c r="A58" s="136" t="s">
        <v>92</v>
      </c>
      <c r="B58" s="165" t="s">
        <v>302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 t="s">
        <v>93</v>
      </c>
      <c r="M58" s="165"/>
      <c r="N58" s="199" t="s">
        <v>339</v>
      </c>
      <c r="O58" s="199"/>
      <c r="P58" s="199"/>
    </row>
    <row r="59" spans="1:16" ht="13.35" customHeight="1">
      <c r="A59" s="137" t="s">
        <v>94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 t="s">
        <v>95</v>
      </c>
      <c r="M59" s="162"/>
      <c r="N59" s="194" t="s">
        <v>333</v>
      </c>
      <c r="O59" s="194"/>
      <c r="P59" s="194"/>
    </row>
    <row r="60" spans="1:16" ht="15.75" customHeight="1">
      <c r="A60" s="195" t="s">
        <v>96</v>
      </c>
      <c r="B60" s="195"/>
      <c r="C60" s="196" t="s">
        <v>97</v>
      </c>
      <c r="D60" s="196"/>
      <c r="E60" s="197" t="s">
        <v>98</v>
      </c>
      <c r="F60" s="197"/>
      <c r="G60" s="197"/>
      <c r="H60" s="196" t="s">
        <v>99</v>
      </c>
      <c r="I60" s="196"/>
      <c r="J60" s="197" t="s">
        <v>100</v>
      </c>
      <c r="K60" s="197"/>
      <c r="L60" s="197"/>
      <c r="M60" s="197"/>
      <c r="N60" s="197"/>
      <c r="O60" s="197"/>
      <c r="P60" s="129" t="s">
        <v>101</v>
      </c>
    </row>
    <row r="61" spans="1:16" ht="17.100000000000001" customHeight="1">
      <c r="A61" s="192" t="s">
        <v>102</v>
      </c>
      <c r="B61" s="192"/>
      <c r="C61" s="192"/>
      <c r="D61" s="193" t="s">
        <v>103</v>
      </c>
      <c r="E61" s="193"/>
      <c r="F61" s="193" t="s">
        <v>104</v>
      </c>
      <c r="G61" s="193" t="s">
        <v>105</v>
      </c>
      <c r="H61" s="193"/>
      <c r="I61" s="193" t="s">
        <v>106</v>
      </c>
      <c r="J61" s="193"/>
      <c r="K61" s="193"/>
      <c r="L61" s="193"/>
      <c r="M61" s="193"/>
      <c r="N61" s="193"/>
      <c r="O61" s="193"/>
      <c r="P61" s="193"/>
    </row>
    <row r="62" spans="1:16" ht="17.100000000000001" customHeight="1">
      <c r="A62" s="192"/>
      <c r="B62" s="192"/>
      <c r="C62" s="192"/>
      <c r="D62" s="193"/>
      <c r="E62" s="193"/>
      <c r="F62" s="193"/>
      <c r="G62" s="193"/>
      <c r="H62" s="193"/>
      <c r="I62" s="193" t="s">
        <v>107</v>
      </c>
      <c r="J62" s="193"/>
      <c r="K62" s="193" t="s">
        <v>108</v>
      </c>
      <c r="L62" s="193"/>
      <c r="M62" s="193" t="s">
        <v>109</v>
      </c>
      <c r="N62" s="193"/>
      <c r="O62" s="193" t="s">
        <v>110</v>
      </c>
      <c r="P62" s="193"/>
    </row>
    <row r="63" spans="1:16" ht="22.7" customHeight="1">
      <c r="A63" s="187" t="s">
        <v>126</v>
      </c>
      <c r="B63" s="187"/>
      <c r="C63" s="187"/>
      <c r="D63" s="188" t="s">
        <v>127</v>
      </c>
      <c r="E63" s="188"/>
      <c r="F63" s="130">
        <v>152</v>
      </c>
      <c r="G63" s="189">
        <v>0.01</v>
      </c>
      <c r="H63" s="189"/>
      <c r="I63" s="182"/>
      <c r="J63" s="182"/>
      <c r="K63" s="182">
        <v>1.52</v>
      </c>
      <c r="L63" s="182"/>
      <c r="M63" s="182"/>
      <c r="N63" s="182"/>
      <c r="O63" s="182">
        <v>1.52</v>
      </c>
      <c r="P63" s="182"/>
    </row>
    <row r="64" spans="1:16" ht="14.1" customHeight="1">
      <c r="A64" s="187" t="s">
        <v>135</v>
      </c>
      <c r="B64" s="187"/>
      <c r="C64" s="187"/>
      <c r="D64" s="188" t="s">
        <v>129</v>
      </c>
      <c r="E64" s="188"/>
      <c r="F64" s="130">
        <v>16.88</v>
      </c>
      <c r="G64" s="189">
        <v>3.0000000000000001E-3</v>
      </c>
      <c r="H64" s="189"/>
      <c r="I64" s="182"/>
      <c r="J64" s="182"/>
      <c r="K64" s="182">
        <v>5.0599999999999999E-2</v>
      </c>
      <c r="L64" s="182"/>
      <c r="M64" s="182"/>
      <c r="N64" s="182"/>
      <c r="O64" s="182">
        <v>5.0599999999999999E-2</v>
      </c>
      <c r="P64" s="182"/>
    </row>
    <row r="65" spans="1:16" ht="14.1" customHeight="1">
      <c r="A65" s="187" t="s">
        <v>136</v>
      </c>
      <c r="B65" s="187"/>
      <c r="C65" s="187"/>
      <c r="D65" s="188" t="s">
        <v>127</v>
      </c>
      <c r="E65" s="188"/>
      <c r="F65" s="130">
        <v>85</v>
      </c>
      <c r="G65" s="189">
        <v>0.01</v>
      </c>
      <c r="H65" s="189"/>
      <c r="I65" s="182"/>
      <c r="J65" s="182"/>
      <c r="K65" s="182">
        <v>0.85</v>
      </c>
      <c r="L65" s="182"/>
      <c r="M65" s="182"/>
      <c r="N65" s="182"/>
      <c r="O65" s="182">
        <v>0.85</v>
      </c>
      <c r="P65" s="182"/>
    </row>
    <row r="66" spans="1:16" ht="14.1" customHeight="1">
      <c r="A66" s="183" t="s">
        <v>130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4">
        <v>2.52</v>
      </c>
      <c r="P66" s="184"/>
    </row>
    <row r="67" spans="1:16" ht="14.1" customHeight="1">
      <c r="A67" s="185" t="s">
        <v>119</v>
      </c>
      <c r="B67" s="185"/>
      <c r="C67" s="185"/>
      <c r="D67" s="185"/>
      <c r="E67" s="185"/>
      <c r="F67" s="185"/>
      <c r="G67" s="185"/>
      <c r="H67" s="185"/>
      <c r="I67" s="186">
        <v>2.33</v>
      </c>
      <c r="J67" s="186"/>
      <c r="K67" s="186">
        <v>2.52</v>
      </c>
      <c r="L67" s="186"/>
      <c r="M67" s="186"/>
      <c r="N67" s="186"/>
      <c r="O67" s="186">
        <v>4.8499999999999996</v>
      </c>
      <c r="P67" s="186"/>
    </row>
    <row r="68" spans="1:16" ht="14.1" customHeight="1">
      <c r="A68" s="178" t="s">
        <v>335</v>
      </c>
      <c r="B68" s="178"/>
      <c r="C68" s="178"/>
      <c r="D68" s="178"/>
      <c r="E68" s="178"/>
      <c r="F68" s="178"/>
      <c r="G68" s="178"/>
      <c r="H68" s="178"/>
      <c r="I68" s="179">
        <v>0.69</v>
      </c>
      <c r="J68" s="179"/>
      <c r="K68" s="179">
        <v>0.75</v>
      </c>
      <c r="L68" s="179"/>
      <c r="M68" s="179"/>
      <c r="N68" s="179"/>
      <c r="O68" s="179">
        <v>1.44</v>
      </c>
      <c r="P68" s="179"/>
    </row>
    <row r="69" spans="1:16" ht="14.1" customHeight="1">
      <c r="A69" s="180" t="s">
        <v>120</v>
      </c>
      <c r="B69" s="180"/>
      <c r="C69" s="180"/>
      <c r="D69" s="180"/>
      <c r="E69" s="180"/>
      <c r="F69" s="180"/>
      <c r="G69" s="180"/>
      <c r="H69" s="180"/>
      <c r="I69" s="181">
        <v>3.02</v>
      </c>
      <c r="J69" s="181"/>
      <c r="K69" s="181">
        <v>3.27</v>
      </c>
      <c r="L69" s="181"/>
      <c r="M69" s="181"/>
      <c r="N69" s="181"/>
      <c r="O69" s="181">
        <v>6.29</v>
      </c>
      <c r="P69" s="181"/>
    </row>
    <row r="70" spans="1:16" ht="14.1" customHeight="1">
      <c r="A70" s="190" t="s">
        <v>340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1" t="s">
        <v>337</v>
      </c>
      <c r="P70" s="191"/>
    </row>
    <row r="71" spans="1:16" ht="14.1" customHeight="1">
      <c r="A71" s="183" t="s">
        <v>112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</row>
    <row r="72" spans="1:16" ht="14.1" customHeight="1">
      <c r="A72" s="187" t="s">
        <v>341</v>
      </c>
      <c r="B72" s="187"/>
      <c r="C72" s="187"/>
      <c r="D72" s="188" t="s">
        <v>114</v>
      </c>
      <c r="E72" s="188"/>
      <c r="F72" s="130">
        <v>7.8</v>
      </c>
      <c r="G72" s="189">
        <v>6.4485000000000001E-2</v>
      </c>
      <c r="H72" s="189"/>
      <c r="I72" s="182">
        <v>0.503</v>
      </c>
      <c r="J72" s="182"/>
      <c r="K72" s="182"/>
      <c r="L72" s="182"/>
      <c r="M72" s="182"/>
      <c r="N72" s="182"/>
      <c r="O72" s="182">
        <v>0.503</v>
      </c>
      <c r="P72" s="182"/>
    </row>
    <row r="73" spans="1:16" ht="14.1" customHeight="1">
      <c r="A73" s="187" t="s">
        <v>131</v>
      </c>
      <c r="B73" s="187"/>
      <c r="C73" s="187"/>
      <c r="D73" s="188" t="s">
        <v>114</v>
      </c>
      <c r="E73" s="188"/>
      <c r="F73" s="130">
        <v>5.65</v>
      </c>
      <c r="G73" s="189">
        <v>6.4485000000000001E-2</v>
      </c>
      <c r="H73" s="189"/>
      <c r="I73" s="182">
        <v>0.36430000000000001</v>
      </c>
      <c r="J73" s="182"/>
      <c r="K73" s="182"/>
      <c r="L73" s="182"/>
      <c r="M73" s="182"/>
      <c r="N73" s="182"/>
      <c r="O73" s="182">
        <v>0.36430000000000001</v>
      </c>
      <c r="P73" s="182"/>
    </row>
    <row r="74" spans="1:16" ht="14.1" customHeight="1">
      <c r="A74" s="187" t="s">
        <v>116</v>
      </c>
      <c r="B74" s="187"/>
      <c r="C74" s="187"/>
      <c r="D74" s="188"/>
      <c r="E74" s="188"/>
      <c r="F74" s="130">
        <v>0.87</v>
      </c>
      <c r="G74" s="189">
        <v>0.87480000000000002</v>
      </c>
      <c r="H74" s="189"/>
      <c r="I74" s="182">
        <v>0.75870000000000004</v>
      </c>
      <c r="J74" s="182"/>
      <c r="K74" s="182"/>
      <c r="L74" s="182"/>
      <c r="M74" s="182"/>
      <c r="N74" s="182"/>
      <c r="O74" s="182">
        <v>0.75870000000000004</v>
      </c>
      <c r="P74" s="182"/>
    </row>
    <row r="75" spans="1:16" ht="14.1" customHeight="1">
      <c r="A75" s="187" t="s">
        <v>117</v>
      </c>
      <c r="B75" s="187"/>
      <c r="C75" s="187"/>
      <c r="D75" s="188"/>
      <c r="E75" s="188"/>
      <c r="F75" s="130"/>
      <c r="G75" s="189"/>
      <c r="H75" s="189"/>
      <c r="I75" s="182">
        <v>0.84</v>
      </c>
      <c r="J75" s="182"/>
      <c r="K75" s="182"/>
      <c r="L75" s="182"/>
      <c r="M75" s="182"/>
      <c r="N75" s="182"/>
      <c r="O75" s="182">
        <v>0.84</v>
      </c>
      <c r="P75" s="182"/>
    </row>
    <row r="76" spans="1:16" ht="14.1" customHeight="1">
      <c r="A76" s="183" t="s">
        <v>118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4">
        <v>2.4700000000000002</v>
      </c>
      <c r="P76" s="184"/>
    </row>
    <row r="77" spans="1:16" ht="14.1" customHeight="1">
      <c r="A77" s="185" t="s">
        <v>119</v>
      </c>
      <c r="B77" s="185"/>
      <c r="C77" s="185"/>
      <c r="D77" s="185"/>
      <c r="E77" s="185"/>
      <c r="F77" s="185"/>
      <c r="G77" s="185"/>
      <c r="H77" s="185"/>
      <c r="I77" s="186">
        <v>2.4700000000000002</v>
      </c>
      <c r="J77" s="186"/>
      <c r="K77" s="186"/>
      <c r="L77" s="186"/>
      <c r="M77" s="186"/>
      <c r="N77" s="186"/>
      <c r="O77" s="186">
        <v>2.4700000000000002</v>
      </c>
      <c r="P77" s="186"/>
    </row>
    <row r="78" spans="1:16" ht="14.1" customHeight="1">
      <c r="A78" s="178" t="s">
        <v>335</v>
      </c>
      <c r="B78" s="178"/>
      <c r="C78" s="178"/>
      <c r="D78" s="178"/>
      <c r="E78" s="178"/>
      <c r="F78" s="178"/>
      <c r="G78" s="178"/>
      <c r="H78" s="178"/>
      <c r="I78" s="179">
        <v>0.74</v>
      </c>
      <c r="J78" s="179"/>
      <c r="K78" s="179"/>
      <c r="L78" s="179"/>
      <c r="M78" s="179"/>
      <c r="N78" s="179"/>
      <c r="O78" s="179">
        <v>0.74</v>
      </c>
      <c r="P78" s="179"/>
    </row>
    <row r="79" spans="1:16" ht="14.1" customHeight="1">
      <c r="A79" s="180" t="s">
        <v>120</v>
      </c>
      <c r="B79" s="180"/>
      <c r="C79" s="180"/>
      <c r="D79" s="180"/>
      <c r="E79" s="180"/>
      <c r="F79" s="180"/>
      <c r="G79" s="180"/>
      <c r="H79" s="180"/>
      <c r="I79" s="181">
        <v>3.21</v>
      </c>
      <c r="J79" s="181"/>
      <c r="K79" s="181"/>
      <c r="L79" s="181"/>
      <c r="M79" s="181"/>
      <c r="N79" s="181"/>
      <c r="O79" s="181">
        <v>3.21</v>
      </c>
      <c r="P79" s="181"/>
    </row>
    <row r="80" spans="1:16" ht="14.1" customHeight="1">
      <c r="A80" s="190" t="s">
        <v>342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1" t="s">
        <v>343</v>
      </c>
      <c r="P80" s="191"/>
    </row>
    <row r="81" spans="1:16" ht="14.1" customHeight="1">
      <c r="A81" s="183" t="s">
        <v>137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</row>
    <row r="82" spans="1:16" ht="52.15" customHeight="1">
      <c r="A82" s="187" t="s">
        <v>344</v>
      </c>
      <c r="B82" s="187"/>
      <c r="C82" s="187"/>
      <c r="D82" s="188" t="s">
        <v>111</v>
      </c>
      <c r="E82" s="188"/>
      <c r="F82" s="130">
        <v>551827.52</v>
      </c>
      <c r="G82" s="189">
        <v>7.9999999999999996E-7</v>
      </c>
      <c r="H82" s="189"/>
      <c r="I82" s="182"/>
      <c r="J82" s="182"/>
      <c r="K82" s="182"/>
      <c r="L82" s="182"/>
      <c r="M82" s="182">
        <v>0.44729999999999998</v>
      </c>
      <c r="N82" s="182"/>
      <c r="O82" s="182">
        <v>0.44729999999999998</v>
      </c>
      <c r="P82" s="182"/>
    </row>
    <row r="83" spans="1:16" ht="32.65" customHeight="1">
      <c r="A83" s="187" t="s">
        <v>345</v>
      </c>
      <c r="B83" s="187"/>
      <c r="C83" s="187"/>
      <c r="D83" s="188" t="s">
        <v>111</v>
      </c>
      <c r="E83" s="188"/>
      <c r="F83" s="130">
        <v>13938.97</v>
      </c>
      <c r="G83" s="189">
        <v>5.0300000000000003E-5</v>
      </c>
      <c r="H83" s="189"/>
      <c r="I83" s="182"/>
      <c r="J83" s="182"/>
      <c r="K83" s="182"/>
      <c r="L83" s="182"/>
      <c r="M83" s="182">
        <v>0.70150000000000001</v>
      </c>
      <c r="N83" s="182"/>
      <c r="O83" s="182">
        <v>0.70150000000000001</v>
      </c>
      <c r="P83" s="182"/>
    </row>
    <row r="84" spans="1:16" ht="61.9" customHeight="1">
      <c r="A84" s="187" t="s">
        <v>346</v>
      </c>
      <c r="B84" s="187"/>
      <c r="C84" s="187"/>
      <c r="D84" s="188" t="s">
        <v>111</v>
      </c>
      <c r="E84" s="188"/>
      <c r="F84" s="130">
        <v>84300</v>
      </c>
      <c r="G84" s="189">
        <v>9.9999999999999995E-7</v>
      </c>
      <c r="H84" s="189"/>
      <c r="I84" s="182"/>
      <c r="J84" s="182"/>
      <c r="K84" s="182"/>
      <c r="L84" s="182"/>
      <c r="M84" s="182">
        <v>8.6599999999999996E-2</v>
      </c>
      <c r="N84" s="182"/>
      <c r="O84" s="182">
        <v>8.6599999999999996E-2</v>
      </c>
      <c r="P84" s="182"/>
    </row>
    <row r="85" spans="1:16" ht="14.1" customHeight="1">
      <c r="A85" s="183" t="s">
        <v>139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4">
        <v>1.24</v>
      </c>
      <c r="P85" s="184"/>
    </row>
    <row r="86" spans="1:16" ht="14.1" customHeight="1">
      <c r="A86" s="183" t="s">
        <v>112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</row>
    <row r="87" spans="1:16" ht="14.1" customHeight="1">
      <c r="A87" s="187" t="s">
        <v>347</v>
      </c>
      <c r="B87" s="187"/>
      <c r="C87" s="187"/>
      <c r="D87" s="188" t="s">
        <v>114</v>
      </c>
      <c r="E87" s="188"/>
      <c r="F87" s="130">
        <v>8.65</v>
      </c>
      <c r="G87" s="189">
        <v>8.9999999999999993E-3</v>
      </c>
      <c r="H87" s="189"/>
      <c r="I87" s="182">
        <v>7.7899999999999997E-2</v>
      </c>
      <c r="J87" s="182"/>
      <c r="K87" s="182"/>
      <c r="L87" s="182"/>
      <c r="M87" s="182"/>
      <c r="N87" s="182"/>
      <c r="O87" s="182">
        <v>7.7899999999999997E-2</v>
      </c>
      <c r="P87" s="182"/>
    </row>
    <row r="88" spans="1:16" ht="22.7" customHeight="1">
      <c r="A88" s="187" t="s">
        <v>142</v>
      </c>
      <c r="B88" s="187"/>
      <c r="C88" s="187"/>
      <c r="D88" s="188" t="s">
        <v>114</v>
      </c>
      <c r="E88" s="188"/>
      <c r="F88" s="130">
        <v>8.65</v>
      </c>
      <c r="G88" s="189">
        <v>0.52800000000000002</v>
      </c>
      <c r="H88" s="189"/>
      <c r="I88" s="182">
        <v>4.5671999999999997</v>
      </c>
      <c r="J88" s="182"/>
      <c r="K88" s="182"/>
      <c r="L88" s="182"/>
      <c r="M88" s="182"/>
      <c r="N88" s="182"/>
      <c r="O88" s="182">
        <v>4.5671999999999997</v>
      </c>
      <c r="P88" s="182"/>
    </row>
    <row r="89" spans="1:16" ht="14.1" customHeight="1">
      <c r="A89" s="187" t="s">
        <v>131</v>
      </c>
      <c r="B89" s="187"/>
      <c r="C89" s="187"/>
      <c r="D89" s="188" t="s">
        <v>114</v>
      </c>
      <c r="E89" s="188"/>
      <c r="F89" s="130">
        <v>5.65</v>
      </c>
      <c r="G89" s="189">
        <v>0.65900000000000003</v>
      </c>
      <c r="H89" s="189"/>
      <c r="I89" s="182">
        <v>3.7233999999999998</v>
      </c>
      <c r="J89" s="182"/>
      <c r="K89" s="182"/>
      <c r="L89" s="182"/>
      <c r="M89" s="182"/>
      <c r="N89" s="182"/>
      <c r="O89" s="182">
        <v>3.7233999999999998</v>
      </c>
      <c r="P89" s="182"/>
    </row>
    <row r="90" spans="1:16" ht="14.1" customHeight="1">
      <c r="A90" s="187" t="s">
        <v>116</v>
      </c>
      <c r="B90" s="187"/>
      <c r="C90" s="187"/>
      <c r="D90" s="188"/>
      <c r="E90" s="188"/>
      <c r="F90" s="130">
        <v>8.3699999999999992</v>
      </c>
      <c r="G90" s="189">
        <v>0.87480000000000002</v>
      </c>
      <c r="H90" s="189"/>
      <c r="I90" s="182">
        <v>7.3208000000000002</v>
      </c>
      <c r="J90" s="182"/>
      <c r="K90" s="182"/>
      <c r="L90" s="182"/>
      <c r="M90" s="182"/>
      <c r="N90" s="182"/>
      <c r="O90" s="182">
        <v>7.3208000000000002</v>
      </c>
      <c r="P90" s="182"/>
    </row>
    <row r="91" spans="1:16" ht="1.1499999999999999" customHeight="1"/>
    <row r="92" spans="1:16" ht="14.1" customHeight="1">
      <c r="A92" s="159" t="s">
        <v>642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</row>
    <row r="93" spans="1:16" ht="14.1" customHeight="1">
      <c r="A93" s="160" t="s">
        <v>618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</row>
    <row r="94" spans="1:16" ht="65.25" customHeight="1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</row>
    <row r="95" spans="1:16" ht="5.65" customHeight="1"/>
    <row r="96" spans="1:16" ht="19.7" customHeight="1">
      <c r="A96" s="171" t="s">
        <v>81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5.75" customHeight="1">
      <c r="A97" s="136" t="s">
        <v>82</v>
      </c>
      <c r="B97" s="169" t="s">
        <v>296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5" t="s">
        <v>83</v>
      </c>
      <c r="M97" s="165"/>
      <c r="N97" s="200" t="s">
        <v>331</v>
      </c>
      <c r="O97" s="200"/>
      <c r="P97" s="200"/>
    </row>
    <row r="98" spans="1:16" ht="12.6" customHeight="1">
      <c r="A98" s="136" t="s">
        <v>84</v>
      </c>
      <c r="B98" s="169" t="s">
        <v>85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5" t="s">
        <v>86</v>
      </c>
      <c r="M98" s="165"/>
      <c r="N98" s="198" t="s">
        <v>617</v>
      </c>
      <c r="O98" s="198"/>
      <c r="P98" s="198"/>
    </row>
    <row r="99" spans="1:16" ht="14.45" customHeight="1">
      <c r="A99" s="136" t="s">
        <v>87</v>
      </c>
      <c r="B99" s="165" t="s">
        <v>302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 t="s">
        <v>88</v>
      </c>
      <c r="M99" s="165"/>
      <c r="N99" s="198"/>
      <c r="O99" s="198"/>
      <c r="P99" s="198"/>
    </row>
    <row r="100" spans="1:16" ht="14.65" customHeight="1">
      <c r="A100" s="136" t="s">
        <v>89</v>
      </c>
      <c r="B100" s="165" t="s">
        <v>302</v>
      </c>
      <c r="C100" s="165"/>
      <c r="D100" s="165"/>
      <c r="E100" s="165"/>
      <c r="F100" s="165"/>
      <c r="G100" s="165"/>
      <c r="H100" s="165"/>
      <c r="I100" s="165"/>
      <c r="J100" s="165"/>
      <c r="K100" s="165"/>
      <c r="L100" s="165" t="s">
        <v>90</v>
      </c>
      <c r="M100" s="165"/>
      <c r="N100" s="198" t="s">
        <v>91</v>
      </c>
      <c r="O100" s="198"/>
      <c r="P100" s="198"/>
    </row>
    <row r="101" spans="1:16" ht="26.45" customHeight="1">
      <c r="A101" s="136" t="s">
        <v>92</v>
      </c>
      <c r="B101" s="165" t="s">
        <v>302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 t="s">
        <v>93</v>
      </c>
      <c r="M101" s="165"/>
      <c r="N101" s="199" t="s">
        <v>348</v>
      </c>
      <c r="O101" s="199"/>
      <c r="P101" s="199"/>
    </row>
    <row r="102" spans="1:16" ht="13.35" customHeight="1">
      <c r="A102" s="137" t="s">
        <v>94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 t="s">
        <v>95</v>
      </c>
      <c r="M102" s="162"/>
      <c r="N102" s="194" t="s">
        <v>333</v>
      </c>
      <c r="O102" s="194"/>
      <c r="P102" s="194"/>
    </row>
    <row r="103" spans="1:16" ht="15.75" customHeight="1">
      <c r="A103" s="195" t="s">
        <v>96</v>
      </c>
      <c r="B103" s="195"/>
      <c r="C103" s="196" t="s">
        <v>97</v>
      </c>
      <c r="D103" s="196"/>
      <c r="E103" s="197" t="s">
        <v>98</v>
      </c>
      <c r="F103" s="197"/>
      <c r="G103" s="197"/>
      <c r="H103" s="196" t="s">
        <v>99</v>
      </c>
      <c r="I103" s="196"/>
      <c r="J103" s="197" t="s">
        <v>100</v>
      </c>
      <c r="K103" s="197"/>
      <c r="L103" s="197"/>
      <c r="M103" s="197"/>
      <c r="N103" s="197"/>
      <c r="O103" s="197"/>
      <c r="P103" s="129" t="s">
        <v>101</v>
      </c>
    </row>
    <row r="104" spans="1:16" ht="17.100000000000001" customHeight="1">
      <c r="A104" s="192" t="s">
        <v>102</v>
      </c>
      <c r="B104" s="192"/>
      <c r="C104" s="192"/>
      <c r="D104" s="193" t="s">
        <v>103</v>
      </c>
      <c r="E104" s="193"/>
      <c r="F104" s="193" t="s">
        <v>104</v>
      </c>
      <c r="G104" s="193" t="s">
        <v>105</v>
      </c>
      <c r="H104" s="193"/>
      <c r="I104" s="193" t="s">
        <v>106</v>
      </c>
      <c r="J104" s="193"/>
      <c r="K104" s="193"/>
      <c r="L104" s="193"/>
      <c r="M104" s="193"/>
      <c r="N104" s="193"/>
      <c r="O104" s="193"/>
      <c r="P104" s="193"/>
    </row>
    <row r="105" spans="1:16" ht="17.100000000000001" customHeight="1">
      <c r="A105" s="192"/>
      <c r="B105" s="192"/>
      <c r="C105" s="192"/>
      <c r="D105" s="193"/>
      <c r="E105" s="193"/>
      <c r="F105" s="193"/>
      <c r="G105" s="193"/>
      <c r="H105" s="193"/>
      <c r="I105" s="193" t="s">
        <v>107</v>
      </c>
      <c r="J105" s="193"/>
      <c r="K105" s="193" t="s">
        <v>108</v>
      </c>
      <c r="L105" s="193"/>
      <c r="M105" s="193" t="s">
        <v>109</v>
      </c>
      <c r="N105" s="193"/>
      <c r="O105" s="193" t="s">
        <v>110</v>
      </c>
      <c r="P105" s="193"/>
    </row>
    <row r="106" spans="1:16" ht="14.1" customHeight="1">
      <c r="A106" s="187" t="s">
        <v>117</v>
      </c>
      <c r="B106" s="187"/>
      <c r="C106" s="187"/>
      <c r="D106" s="188"/>
      <c r="E106" s="188"/>
      <c r="F106" s="130"/>
      <c r="G106" s="189"/>
      <c r="H106" s="189"/>
      <c r="I106" s="182">
        <v>7.25</v>
      </c>
      <c r="J106" s="182"/>
      <c r="K106" s="182"/>
      <c r="L106" s="182"/>
      <c r="M106" s="182"/>
      <c r="N106" s="182"/>
      <c r="O106" s="182">
        <v>7.25</v>
      </c>
      <c r="P106" s="182"/>
    </row>
    <row r="107" spans="1:16" ht="14.1" customHeight="1">
      <c r="A107" s="183" t="s">
        <v>118</v>
      </c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4">
        <v>22.94</v>
      </c>
      <c r="P107" s="184"/>
    </row>
    <row r="108" spans="1:16" ht="14.1" customHeight="1">
      <c r="A108" s="183" t="s">
        <v>123</v>
      </c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</row>
    <row r="109" spans="1:16" ht="32.65" customHeight="1">
      <c r="A109" s="187" t="s">
        <v>349</v>
      </c>
      <c r="B109" s="187"/>
      <c r="C109" s="187"/>
      <c r="D109" s="188" t="s">
        <v>143</v>
      </c>
      <c r="E109" s="188"/>
      <c r="F109" s="130">
        <v>37.08</v>
      </c>
      <c r="G109" s="189">
        <v>1.25</v>
      </c>
      <c r="H109" s="189"/>
      <c r="I109" s="182"/>
      <c r="J109" s="182"/>
      <c r="K109" s="182">
        <v>46.35</v>
      </c>
      <c r="L109" s="182"/>
      <c r="M109" s="182"/>
      <c r="N109" s="182"/>
      <c r="O109" s="182">
        <v>46.35</v>
      </c>
      <c r="P109" s="182"/>
    </row>
    <row r="110" spans="1:16" ht="14.1" customHeight="1">
      <c r="A110" s="187" t="s">
        <v>350</v>
      </c>
      <c r="B110" s="187"/>
      <c r="C110" s="187"/>
      <c r="D110" s="188" t="s">
        <v>149</v>
      </c>
      <c r="E110" s="188"/>
      <c r="F110" s="130">
        <v>6.77</v>
      </c>
      <c r="G110" s="189">
        <v>0.28222000000000003</v>
      </c>
      <c r="H110" s="189"/>
      <c r="I110" s="182"/>
      <c r="J110" s="182"/>
      <c r="K110" s="182">
        <v>1.9106000000000001</v>
      </c>
      <c r="L110" s="182"/>
      <c r="M110" s="182"/>
      <c r="N110" s="182"/>
      <c r="O110" s="182">
        <v>1.9106000000000001</v>
      </c>
      <c r="P110" s="182"/>
    </row>
    <row r="111" spans="1:16" ht="14.1" customHeight="1">
      <c r="A111" s="187" t="s">
        <v>351</v>
      </c>
      <c r="B111" s="187"/>
      <c r="C111" s="187"/>
      <c r="D111" s="188" t="s">
        <v>149</v>
      </c>
      <c r="E111" s="188"/>
      <c r="F111" s="130">
        <v>5.89</v>
      </c>
      <c r="G111" s="189">
        <v>0.19295999999999999</v>
      </c>
      <c r="H111" s="189"/>
      <c r="I111" s="182"/>
      <c r="J111" s="182"/>
      <c r="K111" s="182">
        <v>1.1365000000000001</v>
      </c>
      <c r="L111" s="182"/>
      <c r="M111" s="182"/>
      <c r="N111" s="182"/>
      <c r="O111" s="182">
        <v>1.1365000000000001</v>
      </c>
      <c r="P111" s="182"/>
    </row>
    <row r="112" spans="1:16" ht="14.1" customHeight="1">
      <c r="A112" s="183" t="s">
        <v>130</v>
      </c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4">
        <v>49.4</v>
      </c>
      <c r="P112" s="184"/>
    </row>
    <row r="113" spans="1:16" ht="14.1" customHeight="1">
      <c r="A113" s="185" t="s">
        <v>119</v>
      </c>
      <c r="B113" s="185"/>
      <c r="C113" s="185"/>
      <c r="D113" s="185"/>
      <c r="E113" s="185"/>
      <c r="F113" s="185"/>
      <c r="G113" s="185"/>
      <c r="H113" s="185"/>
      <c r="I113" s="186">
        <v>22.94</v>
      </c>
      <c r="J113" s="186"/>
      <c r="K113" s="186">
        <v>49.4</v>
      </c>
      <c r="L113" s="186"/>
      <c r="M113" s="186">
        <v>1.24</v>
      </c>
      <c r="N113" s="186"/>
      <c r="O113" s="186">
        <v>73.58</v>
      </c>
      <c r="P113" s="186"/>
    </row>
    <row r="114" spans="1:16" ht="14.1" customHeight="1">
      <c r="A114" s="178" t="s">
        <v>335</v>
      </c>
      <c r="B114" s="178"/>
      <c r="C114" s="178"/>
      <c r="D114" s="178"/>
      <c r="E114" s="178"/>
      <c r="F114" s="178"/>
      <c r="G114" s="178"/>
      <c r="H114" s="178"/>
      <c r="I114" s="179">
        <v>6.83</v>
      </c>
      <c r="J114" s="179"/>
      <c r="K114" s="179">
        <v>14.7</v>
      </c>
      <c r="L114" s="179"/>
      <c r="M114" s="179">
        <v>0.37</v>
      </c>
      <c r="N114" s="179"/>
      <c r="O114" s="179">
        <v>21.9</v>
      </c>
      <c r="P114" s="179"/>
    </row>
    <row r="115" spans="1:16" ht="14.1" customHeight="1">
      <c r="A115" s="180" t="s">
        <v>120</v>
      </c>
      <c r="B115" s="180"/>
      <c r="C115" s="180"/>
      <c r="D115" s="180"/>
      <c r="E115" s="180"/>
      <c r="F115" s="180"/>
      <c r="G115" s="180"/>
      <c r="H115" s="180"/>
      <c r="I115" s="181">
        <v>29.77</v>
      </c>
      <c r="J115" s="181"/>
      <c r="K115" s="181">
        <v>64.099999999999994</v>
      </c>
      <c r="L115" s="181"/>
      <c r="M115" s="181">
        <v>1.61</v>
      </c>
      <c r="N115" s="181"/>
      <c r="O115" s="181">
        <v>95.48</v>
      </c>
      <c r="P115" s="181"/>
    </row>
    <row r="116" spans="1:16" ht="14.1" customHeight="1">
      <c r="A116" s="190" t="s">
        <v>352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1" t="s">
        <v>337</v>
      </c>
      <c r="P116" s="191"/>
    </row>
    <row r="117" spans="1:16" ht="14.1" customHeight="1">
      <c r="A117" s="183" t="s">
        <v>137</v>
      </c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</row>
    <row r="118" spans="1:16" ht="42.4" customHeight="1">
      <c r="A118" s="187" t="s">
        <v>150</v>
      </c>
      <c r="B118" s="187"/>
      <c r="C118" s="187"/>
      <c r="D118" s="188" t="s">
        <v>111</v>
      </c>
      <c r="E118" s="188"/>
      <c r="F118" s="130">
        <v>23593.22</v>
      </c>
      <c r="G118" s="189">
        <v>4.8999999999999997E-6</v>
      </c>
      <c r="H118" s="189"/>
      <c r="I118" s="182"/>
      <c r="J118" s="182"/>
      <c r="K118" s="182"/>
      <c r="L118" s="182"/>
      <c r="M118" s="182">
        <v>0.11459999999999999</v>
      </c>
      <c r="N118" s="182"/>
      <c r="O118" s="182">
        <v>0.11459999999999999</v>
      </c>
      <c r="P118" s="182"/>
    </row>
    <row r="119" spans="1:16" ht="14.1" customHeight="1">
      <c r="A119" s="183" t="s">
        <v>139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4">
        <v>0.11</v>
      </c>
      <c r="P119" s="184"/>
    </row>
    <row r="120" spans="1:16" ht="14.1" customHeight="1">
      <c r="A120" s="183" t="s">
        <v>112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</row>
    <row r="121" spans="1:16" ht="22.7" customHeight="1">
      <c r="A121" s="187" t="s">
        <v>151</v>
      </c>
      <c r="B121" s="187"/>
      <c r="C121" s="187"/>
      <c r="D121" s="188" t="s">
        <v>114</v>
      </c>
      <c r="E121" s="188"/>
      <c r="F121" s="130">
        <v>7.8</v>
      </c>
      <c r="G121" s="189">
        <v>4.5137900000000002E-2</v>
      </c>
      <c r="H121" s="189"/>
      <c r="I121" s="182">
        <v>0.35210000000000002</v>
      </c>
      <c r="J121" s="182"/>
      <c r="K121" s="182"/>
      <c r="L121" s="182"/>
      <c r="M121" s="182"/>
      <c r="N121" s="182"/>
      <c r="O121" s="182">
        <v>0.35210000000000002</v>
      </c>
      <c r="P121" s="182"/>
    </row>
    <row r="122" spans="1:16" ht="14.1" customHeight="1">
      <c r="A122" s="187" t="s">
        <v>152</v>
      </c>
      <c r="B122" s="187"/>
      <c r="C122" s="187"/>
      <c r="D122" s="188" t="s">
        <v>114</v>
      </c>
      <c r="E122" s="188"/>
      <c r="F122" s="130">
        <v>7.8</v>
      </c>
      <c r="G122" s="189">
        <v>0.16309999999999999</v>
      </c>
      <c r="H122" s="189"/>
      <c r="I122" s="182">
        <v>1.2722</v>
      </c>
      <c r="J122" s="182"/>
      <c r="K122" s="182"/>
      <c r="L122" s="182"/>
      <c r="M122" s="182"/>
      <c r="N122" s="182"/>
      <c r="O122" s="182">
        <v>1.2722</v>
      </c>
      <c r="P122" s="182"/>
    </row>
    <row r="123" spans="1:16" ht="14.1" customHeight="1">
      <c r="A123" s="187" t="s">
        <v>131</v>
      </c>
      <c r="B123" s="187"/>
      <c r="C123" s="187"/>
      <c r="D123" s="188" t="s">
        <v>114</v>
      </c>
      <c r="E123" s="188"/>
      <c r="F123" s="130">
        <v>5.65</v>
      </c>
      <c r="G123" s="189">
        <v>0.1157866</v>
      </c>
      <c r="H123" s="189"/>
      <c r="I123" s="182">
        <v>0.6542</v>
      </c>
      <c r="J123" s="182"/>
      <c r="K123" s="182"/>
      <c r="L123" s="182"/>
      <c r="M123" s="182"/>
      <c r="N123" s="182"/>
      <c r="O123" s="182">
        <v>0.6542</v>
      </c>
      <c r="P123" s="182"/>
    </row>
    <row r="124" spans="1:16" ht="14.1" customHeight="1">
      <c r="A124" s="187" t="s">
        <v>116</v>
      </c>
      <c r="B124" s="187"/>
      <c r="C124" s="187"/>
      <c r="D124" s="188"/>
      <c r="E124" s="188"/>
      <c r="F124" s="130">
        <v>2.2799999999999998</v>
      </c>
      <c r="G124" s="189">
        <v>0.87480000000000002</v>
      </c>
      <c r="H124" s="189"/>
      <c r="I124" s="182">
        <v>1.9932000000000001</v>
      </c>
      <c r="J124" s="182"/>
      <c r="K124" s="182"/>
      <c r="L124" s="182"/>
      <c r="M124" s="182"/>
      <c r="N124" s="182"/>
      <c r="O124" s="182">
        <v>1.9932000000000001</v>
      </c>
      <c r="P124" s="182"/>
    </row>
    <row r="125" spans="1:16" ht="14.1" customHeight="1">
      <c r="A125" s="187" t="s">
        <v>117</v>
      </c>
      <c r="B125" s="187"/>
      <c r="C125" s="187"/>
      <c r="D125" s="188"/>
      <c r="E125" s="188"/>
      <c r="F125" s="130"/>
      <c r="G125" s="189"/>
      <c r="H125" s="189"/>
      <c r="I125" s="182">
        <v>2.1</v>
      </c>
      <c r="J125" s="182"/>
      <c r="K125" s="182"/>
      <c r="L125" s="182"/>
      <c r="M125" s="182"/>
      <c r="N125" s="182"/>
      <c r="O125" s="182">
        <v>2.1</v>
      </c>
      <c r="P125" s="182"/>
    </row>
    <row r="126" spans="1:16" ht="14.1" customHeight="1">
      <c r="A126" s="183" t="s">
        <v>118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4">
        <v>6.37</v>
      </c>
      <c r="P126" s="184"/>
    </row>
    <row r="127" spans="1:16" ht="14.1" customHeight="1">
      <c r="A127" s="183" t="s">
        <v>123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</row>
    <row r="128" spans="1:16" ht="14.1" customHeight="1">
      <c r="A128" s="187" t="s">
        <v>153</v>
      </c>
      <c r="B128" s="187"/>
      <c r="C128" s="187"/>
      <c r="D128" s="188" t="s">
        <v>143</v>
      </c>
      <c r="E128" s="188"/>
      <c r="F128" s="130">
        <v>83.57</v>
      </c>
      <c r="G128" s="189">
        <v>2.8221799999999998E-2</v>
      </c>
      <c r="H128" s="189"/>
      <c r="I128" s="182"/>
      <c r="J128" s="182"/>
      <c r="K128" s="182">
        <v>2.3584999999999998</v>
      </c>
      <c r="L128" s="182"/>
      <c r="M128" s="182"/>
      <c r="N128" s="182"/>
      <c r="O128" s="182">
        <v>2.3584999999999998</v>
      </c>
      <c r="P128" s="182"/>
    </row>
    <row r="129" spans="1:16" ht="14.1" customHeight="1">
      <c r="A129" s="187" t="s">
        <v>144</v>
      </c>
      <c r="B129" s="187"/>
      <c r="C129" s="187"/>
      <c r="D129" s="188" t="s">
        <v>129</v>
      </c>
      <c r="E129" s="188"/>
      <c r="F129" s="130">
        <v>0.88</v>
      </c>
      <c r="G129" s="189">
        <v>7.2360601000000004</v>
      </c>
      <c r="H129" s="189"/>
      <c r="I129" s="182"/>
      <c r="J129" s="182"/>
      <c r="K129" s="182">
        <v>6.3677000000000001</v>
      </c>
      <c r="L129" s="182"/>
      <c r="M129" s="182"/>
      <c r="N129" s="182"/>
      <c r="O129" s="182">
        <v>6.3677000000000001</v>
      </c>
      <c r="P129" s="182"/>
    </row>
    <row r="130" spans="1:16" ht="22.7" customHeight="1">
      <c r="A130" s="187" t="s">
        <v>145</v>
      </c>
      <c r="B130" s="187"/>
      <c r="C130" s="187"/>
      <c r="D130" s="188" t="s">
        <v>146</v>
      </c>
      <c r="E130" s="188"/>
      <c r="F130" s="130">
        <v>1.0900000000000001</v>
      </c>
      <c r="G130" s="189">
        <v>5.8079199999999997E-2</v>
      </c>
      <c r="H130" s="189"/>
      <c r="I130" s="182"/>
      <c r="J130" s="182"/>
      <c r="K130" s="182">
        <v>6.3299999999999995E-2</v>
      </c>
      <c r="L130" s="182"/>
      <c r="M130" s="182"/>
      <c r="N130" s="182"/>
      <c r="O130" s="182">
        <v>6.3299999999999995E-2</v>
      </c>
      <c r="P130" s="182"/>
    </row>
    <row r="131" spans="1:16" ht="22.7" customHeight="1">
      <c r="A131" s="187" t="s">
        <v>148</v>
      </c>
      <c r="B131" s="187"/>
      <c r="C131" s="187"/>
      <c r="D131" s="188" t="s">
        <v>143</v>
      </c>
      <c r="E131" s="188"/>
      <c r="F131" s="130">
        <v>100.61</v>
      </c>
      <c r="G131" s="189">
        <v>1.9733199999999999E-2</v>
      </c>
      <c r="H131" s="189"/>
      <c r="I131" s="182"/>
      <c r="J131" s="182"/>
      <c r="K131" s="182">
        <v>1.9854000000000001</v>
      </c>
      <c r="L131" s="182"/>
      <c r="M131" s="182"/>
      <c r="N131" s="182"/>
      <c r="O131" s="182">
        <v>1.9854000000000001</v>
      </c>
      <c r="P131" s="182"/>
    </row>
    <row r="132" spans="1:16" ht="14.1" customHeight="1">
      <c r="A132" s="183" t="s">
        <v>130</v>
      </c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4">
        <v>10.77</v>
      </c>
      <c r="P132" s="184"/>
    </row>
    <row r="133" spans="1:16" ht="14.1" customHeight="1">
      <c r="A133" s="185" t="s">
        <v>119</v>
      </c>
      <c r="B133" s="185"/>
      <c r="C133" s="185"/>
      <c r="D133" s="185"/>
      <c r="E133" s="185"/>
      <c r="F133" s="185"/>
      <c r="G133" s="185"/>
      <c r="H133" s="185"/>
      <c r="I133" s="186">
        <v>6.37</v>
      </c>
      <c r="J133" s="186"/>
      <c r="K133" s="186">
        <v>10.77</v>
      </c>
      <c r="L133" s="186"/>
      <c r="M133" s="186">
        <v>0.11</v>
      </c>
      <c r="N133" s="186"/>
      <c r="O133" s="186">
        <v>17.25</v>
      </c>
      <c r="P133" s="186"/>
    </row>
    <row r="134" spans="1:16" ht="14.1" customHeight="1">
      <c r="A134" s="178" t="s">
        <v>335</v>
      </c>
      <c r="B134" s="178"/>
      <c r="C134" s="178"/>
      <c r="D134" s="178"/>
      <c r="E134" s="178"/>
      <c r="F134" s="178"/>
      <c r="G134" s="178"/>
      <c r="H134" s="178"/>
      <c r="I134" s="179">
        <v>1.9</v>
      </c>
      <c r="J134" s="179"/>
      <c r="K134" s="179">
        <v>3.21</v>
      </c>
      <c r="L134" s="179"/>
      <c r="M134" s="179">
        <v>0.03</v>
      </c>
      <c r="N134" s="179"/>
      <c r="O134" s="179">
        <v>5.14</v>
      </c>
      <c r="P134" s="179"/>
    </row>
    <row r="135" spans="1:16" ht="14.1" customHeight="1">
      <c r="A135" s="180" t="s">
        <v>120</v>
      </c>
      <c r="B135" s="180"/>
      <c r="C135" s="180"/>
      <c r="D135" s="180"/>
      <c r="E135" s="180"/>
      <c r="F135" s="180"/>
      <c r="G135" s="180"/>
      <c r="H135" s="180"/>
      <c r="I135" s="181">
        <v>8.27</v>
      </c>
      <c r="J135" s="181"/>
      <c r="K135" s="181">
        <v>13.98</v>
      </c>
      <c r="L135" s="181"/>
      <c r="M135" s="181">
        <v>0.14000000000000001</v>
      </c>
      <c r="N135" s="181"/>
      <c r="O135" s="181">
        <v>22.39</v>
      </c>
      <c r="P135" s="181"/>
    </row>
    <row r="136" spans="1:16" ht="21.75" customHeight="1"/>
    <row r="137" spans="1:16" ht="14.1" customHeight="1">
      <c r="A137" s="159" t="s">
        <v>642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</row>
    <row r="138" spans="1:16" ht="14.1" customHeight="1">
      <c r="A138" s="160" t="s">
        <v>618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</row>
    <row r="139" spans="1:16" ht="65.25" customHeight="1">
      <c r="A139" s="158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6" ht="5.65" customHeight="1"/>
    <row r="141" spans="1:16" ht="19.7" customHeight="1">
      <c r="A141" s="171" t="s">
        <v>81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</row>
    <row r="142" spans="1:16" ht="15.75" customHeight="1">
      <c r="A142" s="136" t="s">
        <v>82</v>
      </c>
      <c r="B142" s="169" t="s">
        <v>296</v>
      </c>
      <c r="C142" s="169"/>
      <c r="D142" s="169"/>
      <c r="E142" s="169"/>
      <c r="F142" s="169"/>
      <c r="G142" s="169"/>
      <c r="H142" s="169"/>
      <c r="I142" s="169"/>
      <c r="J142" s="169"/>
      <c r="K142" s="169"/>
      <c r="L142" s="165" t="s">
        <v>83</v>
      </c>
      <c r="M142" s="165"/>
      <c r="N142" s="200" t="s">
        <v>331</v>
      </c>
      <c r="O142" s="200"/>
      <c r="P142" s="200"/>
    </row>
    <row r="143" spans="1:16" ht="12.6" customHeight="1">
      <c r="A143" s="136" t="s">
        <v>84</v>
      </c>
      <c r="B143" s="169" t="s">
        <v>85</v>
      </c>
      <c r="C143" s="169"/>
      <c r="D143" s="169"/>
      <c r="E143" s="169"/>
      <c r="F143" s="169"/>
      <c r="G143" s="169"/>
      <c r="H143" s="169"/>
      <c r="I143" s="169"/>
      <c r="J143" s="169"/>
      <c r="K143" s="169"/>
      <c r="L143" s="165" t="s">
        <v>86</v>
      </c>
      <c r="M143" s="165"/>
      <c r="N143" s="198" t="s">
        <v>617</v>
      </c>
      <c r="O143" s="198"/>
      <c r="P143" s="198"/>
    </row>
    <row r="144" spans="1:16" ht="14.45" customHeight="1">
      <c r="A144" s="136" t="s">
        <v>87</v>
      </c>
      <c r="B144" s="165" t="s">
        <v>302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65" t="s">
        <v>88</v>
      </c>
      <c r="M144" s="165"/>
      <c r="N144" s="198"/>
      <c r="O144" s="198"/>
      <c r="P144" s="198"/>
    </row>
    <row r="145" spans="1:16" ht="14.65" customHeight="1">
      <c r="A145" s="136" t="s">
        <v>89</v>
      </c>
      <c r="B145" s="165" t="s">
        <v>302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5" t="s">
        <v>90</v>
      </c>
      <c r="M145" s="165"/>
      <c r="N145" s="198" t="s">
        <v>91</v>
      </c>
      <c r="O145" s="198"/>
      <c r="P145" s="198"/>
    </row>
    <row r="146" spans="1:16" ht="26.45" customHeight="1">
      <c r="A146" s="136" t="s">
        <v>92</v>
      </c>
      <c r="B146" s="165" t="s">
        <v>302</v>
      </c>
      <c r="C146" s="165"/>
      <c r="D146" s="165"/>
      <c r="E146" s="165"/>
      <c r="F146" s="165"/>
      <c r="G146" s="165"/>
      <c r="H146" s="165"/>
      <c r="I146" s="165"/>
      <c r="J146" s="165"/>
      <c r="K146" s="165"/>
      <c r="L146" s="165" t="s">
        <v>93</v>
      </c>
      <c r="M146" s="165"/>
      <c r="N146" s="199" t="s">
        <v>353</v>
      </c>
      <c r="O146" s="199"/>
      <c r="P146" s="199"/>
    </row>
    <row r="147" spans="1:16" ht="13.35" customHeight="1">
      <c r="A147" s="137" t="s">
        <v>94</v>
      </c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 t="s">
        <v>95</v>
      </c>
      <c r="M147" s="162"/>
      <c r="N147" s="194" t="s">
        <v>333</v>
      </c>
      <c r="O147" s="194"/>
      <c r="P147" s="194"/>
    </row>
    <row r="148" spans="1:16" ht="15.75" customHeight="1">
      <c r="A148" s="195" t="s">
        <v>96</v>
      </c>
      <c r="B148" s="195"/>
      <c r="C148" s="196" t="s">
        <v>97</v>
      </c>
      <c r="D148" s="196"/>
      <c r="E148" s="197" t="s">
        <v>98</v>
      </c>
      <c r="F148" s="197"/>
      <c r="G148" s="197"/>
      <c r="H148" s="196" t="s">
        <v>99</v>
      </c>
      <c r="I148" s="196"/>
      <c r="J148" s="197" t="s">
        <v>100</v>
      </c>
      <c r="K148" s="197"/>
      <c r="L148" s="197"/>
      <c r="M148" s="197"/>
      <c r="N148" s="197"/>
      <c r="O148" s="197"/>
      <c r="P148" s="129" t="s">
        <v>101</v>
      </c>
    </row>
    <row r="149" spans="1:16" ht="17.100000000000001" customHeight="1">
      <c r="A149" s="192" t="s">
        <v>102</v>
      </c>
      <c r="B149" s="192"/>
      <c r="C149" s="192"/>
      <c r="D149" s="193" t="s">
        <v>103</v>
      </c>
      <c r="E149" s="193"/>
      <c r="F149" s="193" t="s">
        <v>104</v>
      </c>
      <c r="G149" s="193" t="s">
        <v>105</v>
      </c>
      <c r="H149" s="193"/>
      <c r="I149" s="193" t="s">
        <v>106</v>
      </c>
      <c r="J149" s="193"/>
      <c r="K149" s="193"/>
      <c r="L149" s="193"/>
      <c r="M149" s="193"/>
      <c r="N149" s="193"/>
      <c r="O149" s="193"/>
      <c r="P149" s="193"/>
    </row>
    <row r="150" spans="1:16" ht="17.100000000000001" customHeight="1">
      <c r="A150" s="192"/>
      <c r="B150" s="192"/>
      <c r="C150" s="192"/>
      <c r="D150" s="193"/>
      <c r="E150" s="193"/>
      <c r="F150" s="193"/>
      <c r="G150" s="193"/>
      <c r="H150" s="193"/>
      <c r="I150" s="193" t="s">
        <v>107</v>
      </c>
      <c r="J150" s="193"/>
      <c r="K150" s="193" t="s">
        <v>108</v>
      </c>
      <c r="L150" s="193"/>
      <c r="M150" s="193" t="s">
        <v>109</v>
      </c>
      <c r="N150" s="193"/>
      <c r="O150" s="193" t="s">
        <v>110</v>
      </c>
      <c r="P150" s="193"/>
    </row>
    <row r="151" spans="1:16" ht="22.7" customHeight="1">
      <c r="A151" s="190" t="s">
        <v>354</v>
      </c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1" t="s">
        <v>343</v>
      </c>
      <c r="P151" s="191"/>
    </row>
    <row r="152" spans="1:16" ht="14.1" customHeight="1">
      <c r="A152" s="183" t="s">
        <v>137</v>
      </c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</row>
    <row r="153" spans="1:16" ht="42.4" customHeight="1">
      <c r="A153" s="187" t="s">
        <v>161</v>
      </c>
      <c r="B153" s="187"/>
      <c r="C153" s="187"/>
      <c r="D153" s="188" t="s">
        <v>111</v>
      </c>
      <c r="E153" s="188"/>
      <c r="F153" s="130">
        <v>5800</v>
      </c>
      <c r="G153" s="189">
        <v>2.095E-4</v>
      </c>
      <c r="H153" s="189"/>
      <c r="I153" s="182"/>
      <c r="J153" s="182"/>
      <c r="K153" s="182"/>
      <c r="L153" s="182"/>
      <c r="M153" s="182">
        <v>1.2150000000000001</v>
      </c>
      <c r="N153" s="182"/>
      <c r="O153" s="182">
        <v>1.2150000000000001</v>
      </c>
      <c r="P153" s="182"/>
    </row>
    <row r="154" spans="1:16" ht="14.1" customHeight="1">
      <c r="A154" s="183" t="s">
        <v>139</v>
      </c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4">
        <v>1.22</v>
      </c>
      <c r="P154" s="184"/>
    </row>
    <row r="155" spans="1:16" ht="14.1" customHeight="1">
      <c r="A155" s="183" t="s">
        <v>112</v>
      </c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</row>
    <row r="156" spans="1:16" ht="14.1" customHeight="1">
      <c r="A156" s="187" t="s">
        <v>141</v>
      </c>
      <c r="B156" s="187"/>
      <c r="C156" s="187"/>
      <c r="D156" s="188" t="s">
        <v>114</v>
      </c>
      <c r="E156" s="188"/>
      <c r="F156" s="130">
        <v>7.8</v>
      </c>
      <c r="G156" s="189">
        <v>2.2559999999999998</v>
      </c>
      <c r="H156" s="189"/>
      <c r="I156" s="182">
        <v>17.596800000000002</v>
      </c>
      <c r="J156" s="182"/>
      <c r="K156" s="182"/>
      <c r="L156" s="182"/>
      <c r="M156" s="182"/>
      <c r="N156" s="182"/>
      <c r="O156" s="182">
        <v>17.596800000000002</v>
      </c>
      <c r="P156" s="182"/>
    </row>
    <row r="157" spans="1:16" ht="22.7" customHeight="1">
      <c r="A157" s="187" t="s">
        <v>151</v>
      </c>
      <c r="B157" s="187"/>
      <c r="C157" s="187"/>
      <c r="D157" s="188" t="s">
        <v>114</v>
      </c>
      <c r="E157" s="188"/>
      <c r="F157" s="130">
        <v>7.8</v>
      </c>
      <c r="G157" s="189">
        <v>1.9463798000000001</v>
      </c>
      <c r="H157" s="189"/>
      <c r="I157" s="182">
        <v>15.181800000000001</v>
      </c>
      <c r="J157" s="182"/>
      <c r="K157" s="182"/>
      <c r="L157" s="182"/>
      <c r="M157" s="182"/>
      <c r="N157" s="182"/>
      <c r="O157" s="182">
        <v>15.181800000000001</v>
      </c>
      <c r="P157" s="182"/>
    </row>
    <row r="158" spans="1:16" ht="14.1" customHeight="1">
      <c r="A158" s="187" t="s">
        <v>152</v>
      </c>
      <c r="B158" s="187"/>
      <c r="C158" s="187"/>
      <c r="D158" s="188" t="s">
        <v>114</v>
      </c>
      <c r="E158" s="188"/>
      <c r="F158" s="130">
        <v>7.8</v>
      </c>
      <c r="G158" s="189">
        <v>1.9830000000000001</v>
      </c>
      <c r="H158" s="189"/>
      <c r="I158" s="182">
        <v>15.4674</v>
      </c>
      <c r="J158" s="182"/>
      <c r="K158" s="182"/>
      <c r="L158" s="182"/>
      <c r="M158" s="182"/>
      <c r="N158" s="182"/>
      <c r="O158" s="182">
        <v>15.4674</v>
      </c>
      <c r="P158" s="182"/>
    </row>
    <row r="159" spans="1:16" ht="14.1" customHeight="1">
      <c r="A159" s="187" t="s">
        <v>131</v>
      </c>
      <c r="B159" s="187"/>
      <c r="C159" s="187"/>
      <c r="D159" s="188" t="s">
        <v>114</v>
      </c>
      <c r="E159" s="188"/>
      <c r="F159" s="130">
        <v>5.65</v>
      </c>
      <c r="G159" s="189">
        <v>7.3118929000000001</v>
      </c>
      <c r="H159" s="189"/>
      <c r="I159" s="182">
        <v>41.312199999999997</v>
      </c>
      <c r="J159" s="182"/>
      <c r="K159" s="182"/>
      <c r="L159" s="182"/>
      <c r="M159" s="182"/>
      <c r="N159" s="182"/>
      <c r="O159" s="182">
        <v>41.312199999999997</v>
      </c>
      <c r="P159" s="182"/>
    </row>
    <row r="160" spans="1:16" ht="14.1" customHeight="1">
      <c r="A160" s="187" t="s">
        <v>116</v>
      </c>
      <c r="B160" s="187"/>
      <c r="C160" s="187"/>
      <c r="D160" s="188"/>
      <c r="E160" s="188"/>
      <c r="F160" s="130">
        <v>89.56</v>
      </c>
      <c r="G160" s="189">
        <v>0.87480000000000002</v>
      </c>
      <c r="H160" s="189"/>
      <c r="I160" s="182">
        <v>78.345500000000001</v>
      </c>
      <c r="J160" s="182"/>
      <c r="K160" s="182"/>
      <c r="L160" s="182"/>
      <c r="M160" s="182"/>
      <c r="N160" s="182"/>
      <c r="O160" s="182">
        <v>78.345500000000001</v>
      </c>
      <c r="P160" s="182"/>
    </row>
    <row r="161" spans="1:16" ht="14.1" customHeight="1">
      <c r="A161" s="187" t="s">
        <v>117</v>
      </c>
      <c r="B161" s="187"/>
      <c r="C161" s="187"/>
      <c r="D161" s="188"/>
      <c r="E161" s="188"/>
      <c r="F161" s="130"/>
      <c r="G161" s="189"/>
      <c r="H161" s="189"/>
      <c r="I161" s="182">
        <v>86.04</v>
      </c>
      <c r="J161" s="182"/>
      <c r="K161" s="182"/>
      <c r="L161" s="182"/>
      <c r="M161" s="182"/>
      <c r="N161" s="182"/>
      <c r="O161" s="182">
        <v>86.04</v>
      </c>
      <c r="P161" s="182"/>
    </row>
    <row r="162" spans="1:16" ht="14.1" customHeight="1">
      <c r="A162" s="183" t="s">
        <v>118</v>
      </c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>
        <v>253.94</v>
      </c>
      <c r="P162" s="184"/>
    </row>
    <row r="163" spans="1:16" ht="14.1" customHeight="1">
      <c r="A163" s="183" t="s">
        <v>123</v>
      </c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</row>
    <row r="164" spans="1:16" ht="14.1" customHeight="1">
      <c r="A164" s="187" t="s">
        <v>153</v>
      </c>
      <c r="B164" s="187"/>
      <c r="C164" s="187"/>
      <c r="D164" s="188" t="s">
        <v>143</v>
      </c>
      <c r="E164" s="188"/>
      <c r="F164" s="130">
        <v>83.57</v>
      </c>
      <c r="G164" s="189">
        <v>0.91678539999999997</v>
      </c>
      <c r="H164" s="189"/>
      <c r="I164" s="182"/>
      <c r="J164" s="182"/>
      <c r="K164" s="182">
        <v>76.615799999999993</v>
      </c>
      <c r="L164" s="182"/>
      <c r="M164" s="182"/>
      <c r="N164" s="182"/>
      <c r="O164" s="182">
        <v>76.615799999999993</v>
      </c>
      <c r="P164" s="182"/>
    </row>
    <row r="165" spans="1:16" ht="14.1" customHeight="1">
      <c r="A165" s="187" t="s">
        <v>144</v>
      </c>
      <c r="B165" s="187"/>
      <c r="C165" s="187"/>
      <c r="D165" s="188" t="s">
        <v>129</v>
      </c>
      <c r="E165" s="188"/>
      <c r="F165" s="130">
        <v>0.88</v>
      </c>
      <c r="G165" s="189">
        <v>391.77195010000003</v>
      </c>
      <c r="H165" s="189"/>
      <c r="I165" s="182"/>
      <c r="J165" s="182"/>
      <c r="K165" s="182">
        <v>344.7593</v>
      </c>
      <c r="L165" s="182"/>
      <c r="M165" s="182"/>
      <c r="N165" s="182"/>
      <c r="O165" s="182">
        <v>344.7593</v>
      </c>
      <c r="P165" s="182"/>
    </row>
    <row r="166" spans="1:16" ht="22.7" customHeight="1">
      <c r="A166" s="187" t="s">
        <v>145</v>
      </c>
      <c r="B166" s="187"/>
      <c r="C166" s="187"/>
      <c r="D166" s="188" t="s">
        <v>146</v>
      </c>
      <c r="E166" s="188"/>
      <c r="F166" s="130">
        <v>1.0900000000000001</v>
      </c>
      <c r="G166" s="189">
        <v>1.2522709000000001</v>
      </c>
      <c r="H166" s="189"/>
      <c r="I166" s="182"/>
      <c r="J166" s="182"/>
      <c r="K166" s="182">
        <v>1.365</v>
      </c>
      <c r="L166" s="182"/>
      <c r="M166" s="182"/>
      <c r="N166" s="182"/>
      <c r="O166" s="182">
        <v>1.365</v>
      </c>
      <c r="P166" s="182"/>
    </row>
    <row r="167" spans="1:16" ht="22.7" customHeight="1">
      <c r="A167" s="187" t="s">
        <v>148</v>
      </c>
      <c r="B167" s="187"/>
      <c r="C167" s="187"/>
      <c r="D167" s="188" t="s">
        <v>143</v>
      </c>
      <c r="E167" s="188"/>
      <c r="F167" s="130">
        <v>100.61</v>
      </c>
      <c r="G167" s="189">
        <v>0.71227359999999995</v>
      </c>
      <c r="H167" s="189"/>
      <c r="I167" s="182"/>
      <c r="J167" s="182"/>
      <c r="K167" s="182">
        <v>71.661799999999999</v>
      </c>
      <c r="L167" s="182"/>
      <c r="M167" s="182"/>
      <c r="N167" s="182"/>
      <c r="O167" s="182">
        <v>71.661799999999999</v>
      </c>
      <c r="P167" s="182"/>
    </row>
    <row r="168" spans="1:16" ht="32.65" customHeight="1">
      <c r="A168" s="187" t="s">
        <v>355</v>
      </c>
      <c r="B168" s="187"/>
      <c r="C168" s="187"/>
      <c r="D168" s="188" t="s">
        <v>147</v>
      </c>
      <c r="E168" s="188"/>
      <c r="F168" s="130">
        <v>7.56</v>
      </c>
      <c r="G168" s="189">
        <v>2.5</v>
      </c>
      <c r="H168" s="189"/>
      <c r="I168" s="182"/>
      <c r="J168" s="182"/>
      <c r="K168" s="182">
        <v>18.899999999999999</v>
      </c>
      <c r="L168" s="182"/>
      <c r="M168" s="182"/>
      <c r="N168" s="182"/>
      <c r="O168" s="182">
        <v>18.899999999999999</v>
      </c>
      <c r="P168" s="182"/>
    </row>
    <row r="169" spans="1:16" ht="32.65" customHeight="1">
      <c r="A169" s="187" t="s">
        <v>158</v>
      </c>
      <c r="B169" s="187"/>
      <c r="C169" s="187"/>
      <c r="D169" s="188" t="s">
        <v>147</v>
      </c>
      <c r="E169" s="188"/>
      <c r="F169" s="130">
        <v>3.32</v>
      </c>
      <c r="G169" s="189">
        <v>2</v>
      </c>
      <c r="H169" s="189"/>
      <c r="I169" s="182"/>
      <c r="J169" s="182"/>
      <c r="K169" s="182">
        <v>6.64</v>
      </c>
      <c r="L169" s="182"/>
      <c r="M169" s="182"/>
      <c r="N169" s="182"/>
      <c r="O169" s="182">
        <v>6.64</v>
      </c>
      <c r="P169" s="182"/>
    </row>
    <row r="170" spans="1:16" ht="14.1" customHeight="1">
      <c r="A170" s="183" t="s">
        <v>130</v>
      </c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4">
        <v>519.94000000000005</v>
      </c>
      <c r="P170" s="184"/>
    </row>
    <row r="171" spans="1:16" ht="14.1" customHeight="1">
      <c r="A171" s="185" t="s">
        <v>119</v>
      </c>
      <c r="B171" s="185"/>
      <c r="C171" s="185"/>
      <c r="D171" s="185"/>
      <c r="E171" s="185"/>
      <c r="F171" s="185"/>
      <c r="G171" s="185"/>
      <c r="H171" s="185"/>
      <c r="I171" s="186">
        <v>253.94</v>
      </c>
      <c r="J171" s="186"/>
      <c r="K171" s="186">
        <v>519.94000000000005</v>
      </c>
      <c r="L171" s="186"/>
      <c r="M171" s="186">
        <v>1.22</v>
      </c>
      <c r="N171" s="186"/>
      <c r="O171" s="186">
        <v>775.1</v>
      </c>
      <c r="P171" s="186"/>
    </row>
    <row r="172" spans="1:16" ht="14.1" customHeight="1">
      <c r="A172" s="178" t="s">
        <v>335</v>
      </c>
      <c r="B172" s="178"/>
      <c r="C172" s="178"/>
      <c r="D172" s="178"/>
      <c r="E172" s="178"/>
      <c r="F172" s="178"/>
      <c r="G172" s="178"/>
      <c r="H172" s="178"/>
      <c r="I172" s="179">
        <v>75.599999999999994</v>
      </c>
      <c r="J172" s="179"/>
      <c r="K172" s="179">
        <v>154.79</v>
      </c>
      <c r="L172" s="179"/>
      <c r="M172" s="179">
        <v>0.36</v>
      </c>
      <c r="N172" s="179"/>
      <c r="O172" s="179">
        <v>230.75</v>
      </c>
      <c r="P172" s="179"/>
    </row>
    <row r="173" spans="1:16" ht="14.1" customHeight="1">
      <c r="A173" s="180" t="s">
        <v>120</v>
      </c>
      <c r="B173" s="180"/>
      <c r="C173" s="180"/>
      <c r="D173" s="180"/>
      <c r="E173" s="180"/>
      <c r="F173" s="180"/>
      <c r="G173" s="180"/>
      <c r="H173" s="180"/>
      <c r="I173" s="181">
        <v>329.54</v>
      </c>
      <c r="J173" s="181"/>
      <c r="K173" s="181">
        <v>674.73</v>
      </c>
      <c r="L173" s="181"/>
      <c r="M173" s="181">
        <v>1.58</v>
      </c>
      <c r="N173" s="181"/>
      <c r="O173" s="181">
        <v>1005.85</v>
      </c>
      <c r="P173" s="181"/>
    </row>
    <row r="174" spans="1:16" ht="14.1" customHeight="1">
      <c r="A174" s="190" t="s">
        <v>356</v>
      </c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1" t="s">
        <v>337</v>
      </c>
      <c r="P174" s="191"/>
    </row>
    <row r="175" spans="1:16" ht="14.1" customHeight="1">
      <c r="A175" s="183" t="s">
        <v>112</v>
      </c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</row>
    <row r="176" spans="1:16" ht="14.1" customHeight="1">
      <c r="A176" s="187" t="s">
        <v>163</v>
      </c>
      <c r="B176" s="187"/>
      <c r="C176" s="187"/>
      <c r="D176" s="188" t="s">
        <v>114</v>
      </c>
      <c r="E176" s="188"/>
      <c r="F176" s="130">
        <v>5.86</v>
      </c>
      <c r="G176" s="189">
        <v>0.5</v>
      </c>
      <c r="H176" s="189"/>
      <c r="I176" s="182">
        <v>2.93</v>
      </c>
      <c r="J176" s="182"/>
      <c r="K176" s="182"/>
      <c r="L176" s="182"/>
      <c r="M176" s="182"/>
      <c r="N176" s="182"/>
      <c r="O176" s="182">
        <v>2.93</v>
      </c>
      <c r="P176" s="182"/>
    </row>
    <row r="177" spans="1:16" ht="14.1" customHeight="1">
      <c r="A177" s="187" t="s">
        <v>152</v>
      </c>
      <c r="B177" s="187"/>
      <c r="C177" s="187"/>
      <c r="D177" s="188" t="s">
        <v>114</v>
      </c>
      <c r="E177" s="188"/>
      <c r="F177" s="130">
        <v>7.8</v>
      </c>
      <c r="G177" s="189">
        <v>0.592893</v>
      </c>
      <c r="H177" s="189"/>
      <c r="I177" s="182">
        <v>4.6246</v>
      </c>
      <c r="J177" s="182"/>
      <c r="K177" s="182"/>
      <c r="L177" s="182"/>
      <c r="M177" s="182"/>
      <c r="N177" s="182"/>
      <c r="O177" s="182">
        <v>4.6246</v>
      </c>
      <c r="P177" s="182"/>
    </row>
    <row r="178" spans="1:16" ht="14.1" customHeight="1">
      <c r="A178" s="187" t="s">
        <v>116</v>
      </c>
      <c r="B178" s="187"/>
      <c r="C178" s="187"/>
      <c r="D178" s="188"/>
      <c r="E178" s="188"/>
      <c r="F178" s="130">
        <v>7.55</v>
      </c>
      <c r="G178" s="189">
        <v>0.87480000000000002</v>
      </c>
      <c r="H178" s="189"/>
      <c r="I178" s="182">
        <v>6.6087999999999996</v>
      </c>
      <c r="J178" s="182"/>
      <c r="K178" s="182"/>
      <c r="L178" s="182"/>
      <c r="M178" s="182"/>
      <c r="N178" s="182"/>
      <c r="O178" s="182">
        <v>6.6087999999999996</v>
      </c>
      <c r="P178" s="182"/>
    </row>
    <row r="179" spans="1:16" ht="14.1" customHeight="1">
      <c r="A179" s="187" t="s">
        <v>117</v>
      </c>
      <c r="B179" s="187"/>
      <c r="C179" s="187"/>
      <c r="D179" s="188"/>
      <c r="E179" s="188"/>
      <c r="F179" s="130"/>
      <c r="G179" s="189"/>
      <c r="H179" s="189"/>
      <c r="I179" s="182">
        <v>7.26</v>
      </c>
      <c r="J179" s="182"/>
      <c r="K179" s="182"/>
      <c r="L179" s="182"/>
      <c r="M179" s="182"/>
      <c r="N179" s="182"/>
      <c r="O179" s="182">
        <v>7.26</v>
      </c>
      <c r="P179" s="182"/>
    </row>
    <row r="180" spans="1:16" ht="8.85" customHeight="1"/>
    <row r="181" spans="1:16" ht="14.1" customHeight="1">
      <c r="A181" s="159" t="s">
        <v>642</v>
      </c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</row>
    <row r="182" spans="1:16" ht="14.1" customHeight="1">
      <c r="A182" s="160" t="s">
        <v>618</v>
      </c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</row>
    <row r="183" spans="1:16" ht="65.25" customHeight="1">
      <c r="A183" s="158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</row>
    <row r="184" spans="1:16" ht="5.65" customHeight="1"/>
    <row r="185" spans="1:16" ht="19.7" customHeight="1">
      <c r="A185" s="171" t="s">
        <v>81</v>
      </c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</row>
    <row r="186" spans="1:16" ht="15.75" customHeight="1">
      <c r="A186" s="136" t="s">
        <v>82</v>
      </c>
      <c r="B186" s="169" t="s">
        <v>296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165" t="s">
        <v>83</v>
      </c>
      <c r="M186" s="165"/>
      <c r="N186" s="200" t="s">
        <v>331</v>
      </c>
      <c r="O186" s="200"/>
      <c r="P186" s="200"/>
    </row>
    <row r="187" spans="1:16" ht="12.6" customHeight="1">
      <c r="A187" s="136" t="s">
        <v>84</v>
      </c>
      <c r="B187" s="169" t="s">
        <v>85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65" t="s">
        <v>86</v>
      </c>
      <c r="M187" s="165"/>
      <c r="N187" s="198" t="s">
        <v>617</v>
      </c>
      <c r="O187" s="198"/>
      <c r="P187" s="198"/>
    </row>
    <row r="188" spans="1:16" ht="14.45" customHeight="1">
      <c r="A188" s="136" t="s">
        <v>87</v>
      </c>
      <c r="B188" s="165" t="s">
        <v>302</v>
      </c>
      <c r="C188" s="165"/>
      <c r="D188" s="165"/>
      <c r="E188" s="165"/>
      <c r="F188" s="165"/>
      <c r="G188" s="165"/>
      <c r="H188" s="165"/>
      <c r="I188" s="165"/>
      <c r="J188" s="165"/>
      <c r="K188" s="165"/>
      <c r="L188" s="165" t="s">
        <v>88</v>
      </c>
      <c r="M188" s="165"/>
      <c r="N188" s="198"/>
      <c r="O188" s="198"/>
      <c r="P188" s="198"/>
    </row>
    <row r="189" spans="1:16" ht="14.65" customHeight="1">
      <c r="A189" s="136" t="s">
        <v>89</v>
      </c>
      <c r="B189" s="165" t="s">
        <v>302</v>
      </c>
      <c r="C189" s="165"/>
      <c r="D189" s="165"/>
      <c r="E189" s="165"/>
      <c r="F189" s="165"/>
      <c r="G189" s="165"/>
      <c r="H189" s="165"/>
      <c r="I189" s="165"/>
      <c r="J189" s="165"/>
      <c r="K189" s="165"/>
      <c r="L189" s="165" t="s">
        <v>90</v>
      </c>
      <c r="M189" s="165"/>
      <c r="N189" s="198" t="s">
        <v>91</v>
      </c>
      <c r="O189" s="198"/>
      <c r="P189" s="198"/>
    </row>
    <row r="190" spans="1:16" ht="26.45" customHeight="1">
      <c r="A190" s="136" t="s">
        <v>92</v>
      </c>
      <c r="B190" s="165" t="s">
        <v>302</v>
      </c>
      <c r="C190" s="165"/>
      <c r="D190" s="165"/>
      <c r="E190" s="165"/>
      <c r="F190" s="165"/>
      <c r="G190" s="165"/>
      <c r="H190" s="165"/>
      <c r="I190" s="165"/>
      <c r="J190" s="165"/>
      <c r="K190" s="165"/>
      <c r="L190" s="165" t="s">
        <v>93</v>
      </c>
      <c r="M190" s="165"/>
      <c r="N190" s="199" t="s">
        <v>357</v>
      </c>
      <c r="O190" s="199"/>
      <c r="P190" s="199"/>
    </row>
    <row r="191" spans="1:16" ht="13.35" customHeight="1">
      <c r="A191" s="137" t="s">
        <v>94</v>
      </c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 t="s">
        <v>95</v>
      </c>
      <c r="M191" s="162"/>
      <c r="N191" s="194" t="s">
        <v>333</v>
      </c>
      <c r="O191" s="194"/>
      <c r="P191" s="194"/>
    </row>
    <row r="192" spans="1:16" ht="15.75" customHeight="1">
      <c r="A192" s="195" t="s">
        <v>96</v>
      </c>
      <c r="B192" s="195"/>
      <c r="C192" s="196" t="s">
        <v>97</v>
      </c>
      <c r="D192" s="196"/>
      <c r="E192" s="197" t="s">
        <v>98</v>
      </c>
      <c r="F192" s="197"/>
      <c r="G192" s="197"/>
      <c r="H192" s="196" t="s">
        <v>99</v>
      </c>
      <c r="I192" s="196"/>
      <c r="J192" s="197" t="s">
        <v>100</v>
      </c>
      <c r="K192" s="197"/>
      <c r="L192" s="197"/>
      <c r="M192" s="197"/>
      <c r="N192" s="197"/>
      <c r="O192" s="197"/>
      <c r="P192" s="129" t="s">
        <v>101</v>
      </c>
    </row>
    <row r="193" spans="1:16" ht="17.100000000000001" customHeight="1">
      <c r="A193" s="192" t="s">
        <v>102</v>
      </c>
      <c r="B193" s="192"/>
      <c r="C193" s="192"/>
      <c r="D193" s="193" t="s">
        <v>103</v>
      </c>
      <c r="E193" s="193"/>
      <c r="F193" s="193" t="s">
        <v>104</v>
      </c>
      <c r="G193" s="193" t="s">
        <v>105</v>
      </c>
      <c r="H193" s="193"/>
      <c r="I193" s="193" t="s">
        <v>106</v>
      </c>
      <c r="J193" s="193"/>
      <c r="K193" s="193"/>
      <c r="L193" s="193"/>
      <c r="M193" s="193"/>
      <c r="N193" s="193"/>
      <c r="O193" s="193"/>
      <c r="P193" s="193"/>
    </row>
    <row r="194" spans="1:16" ht="17.100000000000001" customHeight="1">
      <c r="A194" s="192"/>
      <c r="B194" s="192"/>
      <c r="C194" s="192"/>
      <c r="D194" s="193"/>
      <c r="E194" s="193"/>
      <c r="F194" s="193"/>
      <c r="G194" s="193"/>
      <c r="H194" s="193"/>
      <c r="I194" s="193" t="s">
        <v>107</v>
      </c>
      <c r="J194" s="193"/>
      <c r="K194" s="193" t="s">
        <v>108</v>
      </c>
      <c r="L194" s="193"/>
      <c r="M194" s="193" t="s">
        <v>109</v>
      </c>
      <c r="N194" s="193"/>
      <c r="O194" s="193" t="s">
        <v>110</v>
      </c>
      <c r="P194" s="193"/>
    </row>
    <row r="195" spans="1:16" ht="14.1" customHeight="1">
      <c r="A195" s="183" t="s">
        <v>118</v>
      </c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4">
        <v>21.42</v>
      </c>
      <c r="P195" s="184"/>
    </row>
    <row r="196" spans="1:16" ht="14.1" customHeight="1">
      <c r="A196" s="183" t="s">
        <v>123</v>
      </c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</row>
    <row r="197" spans="1:16" ht="14.1" customHeight="1">
      <c r="A197" s="187" t="s">
        <v>153</v>
      </c>
      <c r="B197" s="187"/>
      <c r="C197" s="187"/>
      <c r="D197" s="188" t="s">
        <v>143</v>
      </c>
      <c r="E197" s="188"/>
      <c r="F197" s="130">
        <v>83.57</v>
      </c>
      <c r="G197" s="189">
        <v>0.01</v>
      </c>
      <c r="H197" s="189"/>
      <c r="I197" s="182"/>
      <c r="J197" s="182"/>
      <c r="K197" s="182">
        <v>0.8357</v>
      </c>
      <c r="L197" s="182"/>
      <c r="M197" s="182"/>
      <c r="N197" s="182"/>
      <c r="O197" s="182">
        <v>0.8357</v>
      </c>
      <c r="P197" s="182"/>
    </row>
    <row r="198" spans="1:16" ht="14.1" customHeight="1">
      <c r="A198" s="187" t="s">
        <v>164</v>
      </c>
      <c r="B198" s="187"/>
      <c r="C198" s="187"/>
      <c r="D198" s="188" t="s">
        <v>165</v>
      </c>
      <c r="E198" s="188"/>
      <c r="F198" s="130">
        <v>44</v>
      </c>
      <c r="G198" s="189">
        <v>0.15</v>
      </c>
      <c r="H198" s="189"/>
      <c r="I198" s="182"/>
      <c r="J198" s="182"/>
      <c r="K198" s="182">
        <v>6.6</v>
      </c>
      <c r="L198" s="182"/>
      <c r="M198" s="182"/>
      <c r="N198" s="182"/>
      <c r="O198" s="182">
        <v>6.6</v>
      </c>
      <c r="P198" s="182"/>
    </row>
    <row r="199" spans="1:16" ht="22.7" customHeight="1">
      <c r="A199" s="187" t="s">
        <v>358</v>
      </c>
      <c r="B199" s="187"/>
      <c r="C199" s="187"/>
      <c r="D199" s="188" t="s">
        <v>125</v>
      </c>
      <c r="E199" s="188"/>
      <c r="F199" s="130">
        <v>88.9</v>
      </c>
      <c r="G199" s="189">
        <v>1.02</v>
      </c>
      <c r="H199" s="189"/>
      <c r="I199" s="182"/>
      <c r="J199" s="182"/>
      <c r="K199" s="182">
        <v>90.677999999999997</v>
      </c>
      <c r="L199" s="182"/>
      <c r="M199" s="182"/>
      <c r="N199" s="182"/>
      <c r="O199" s="182">
        <v>90.677999999999997</v>
      </c>
      <c r="P199" s="182"/>
    </row>
    <row r="200" spans="1:16" ht="14.1" customHeight="1">
      <c r="A200" s="183" t="s">
        <v>130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4">
        <v>98.11</v>
      </c>
      <c r="P200" s="184"/>
    </row>
    <row r="201" spans="1:16" ht="14.1" customHeight="1">
      <c r="A201" s="185" t="s">
        <v>119</v>
      </c>
      <c r="B201" s="185"/>
      <c r="C201" s="185"/>
      <c r="D201" s="185"/>
      <c r="E201" s="185"/>
      <c r="F201" s="185"/>
      <c r="G201" s="185"/>
      <c r="H201" s="185"/>
      <c r="I201" s="186">
        <v>21.42</v>
      </c>
      <c r="J201" s="186"/>
      <c r="K201" s="186">
        <v>98.11</v>
      </c>
      <c r="L201" s="186"/>
      <c r="M201" s="186"/>
      <c r="N201" s="186"/>
      <c r="O201" s="186">
        <v>119.53</v>
      </c>
      <c r="P201" s="186"/>
    </row>
    <row r="202" spans="1:16" ht="14.1" customHeight="1">
      <c r="A202" s="178" t="s">
        <v>335</v>
      </c>
      <c r="B202" s="178"/>
      <c r="C202" s="178"/>
      <c r="D202" s="178"/>
      <c r="E202" s="178"/>
      <c r="F202" s="178"/>
      <c r="G202" s="178"/>
      <c r="H202" s="178"/>
      <c r="I202" s="179">
        <v>6.38</v>
      </c>
      <c r="J202" s="179"/>
      <c r="K202" s="179">
        <v>29.2</v>
      </c>
      <c r="L202" s="179"/>
      <c r="M202" s="179"/>
      <c r="N202" s="179"/>
      <c r="O202" s="179">
        <v>35.58</v>
      </c>
      <c r="P202" s="179"/>
    </row>
    <row r="203" spans="1:16" ht="14.1" customHeight="1">
      <c r="A203" s="180" t="s">
        <v>120</v>
      </c>
      <c r="B203" s="180"/>
      <c r="C203" s="180"/>
      <c r="D203" s="180"/>
      <c r="E203" s="180"/>
      <c r="F203" s="180"/>
      <c r="G203" s="180"/>
      <c r="H203" s="180"/>
      <c r="I203" s="181">
        <v>27.8</v>
      </c>
      <c r="J203" s="181"/>
      <c r="K203" s="181">
        <v>127.31</v>
      </c>
      <c r="L203" s="181"/>
      <c r="M203" s="181"/>
      <c r="N203" s="181"/>
      <c r="O203" s="181">
        <v>155.11000000000001</v>
      </c>
      <c r="P203" s="181"/>
    </row>
    <row r="204" spans="1:16" ht="14.1" customHeight="1">
      <c r="A204" s="190" t="s">
        <v>359</v>
      </c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1" t="s">
        <v>147</v>
      </c>
      <c r="P204" s="191"/>
    </row>
    <row r="205" spans="1:16" ht="14.1" customHeight="1">
      <c r="A205" s="183" t="s">
        <v>112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</row>
    <row r="206" spans="1:16" ht="14.1" customHeight="1">
      <c r="A206" s="187" t="s">
        <v>163</v>
      </c>
      <c r="B206" s="187"/>
      <c r="C206" s="187"/>
      <c r="D206" s="188" t="s">
        <v>114</v>
      </c>
      <c r="E206" s="188"/>
      <c r="F206" s="130">
        <v>5.86</v>
      </c>
      <c r="G206" s="189">
        <v>0.1</v>
      </c>
      <c r="H206" s="189"/>
      <c r="I206" s="182">
        <v>0.58599999999999997</v>
      </c>
      <c r="J206" s="182"/>
      <c r="K206" s="182"/>
      <c r="L206" s="182"/>
      <c r="M206" s="182"/>
      <c r="N206" s="182"/>
      <c r="O206" s="182">
        <v>0.58599999999999997</v>
      </c>
      <c r="P206" s="182"/>
    </row>
    <row r="207" spans="1:16" ht="14.1" customHeight="1">
      <c r="A207" s="187" t="s">
        <v>152</v>
      </c>
      <c r="B207" s="187"/>
      <c r="C207" s="187"/>
      <c r="D207" s="188" t="s">
        <v>114</v>
      </c>
      <c r="E207" s="188"/>
      <c r="F207" s="130">
        <v>7.8</v>
      </c>
      <c r="G207" s="189">
        <v>0.1</v>
      </c>
      <c r="H207" s="189"/>
      <c r="I207" s="182">
        <v>0.78</v>
      </c>
      <c r="J207" s="182"/>
      <c r="K207" s="182"/>
      <c r="L207" s="182"/>
      <c r="M207" s="182"/>
      <c r="N207" s="182"/>
      <c r="O207" s="182">
        <v>0.78</v>
      </c>
      <c r="P207" s="182"/>
    </row>
    <row r="208" spans="1:16" ht="14.1" customHeight="1">
      <c r="A208" s="187" t="s">
        <v>122</v>
      </c>
      <c r="B208" s="187"/>
      <c r="C208" s="187"/>
      <c r="D208" s="188" t="s">
        <v>114</v>
      </c>
      <c r="E208" s="188"/>
      <c r="F208" s="130">
        <v>5.65</v>
      </c>
      <c r="G208" s="189">
        <v>7.1999999999999995E-2</v>
      </c>
      <c r="H208" s="189"/>
      <c r="I208" s="182">
        <v>0.40679999999999999</v>
      </c>
      <c r="J208" s="182"/>
      <c r="K208" s="182"/>
      <c r="L208" s="182"/>
      <c r="M208" s="182"/>
      <c r="N208" s="182"/>
      <c r="O208" s="182">
        <v>0.40679999999999999</v>
      </c>
      <c r="P208" s="182"/>
    </row>
    <row r="209" spans="1:16" ht="14.1" customHeight="1">
      <c r="A209" s="187" t="s">
        <v>116</v>
      </c>
      <c r="B209" s="187"/>
      <c r="C209" s="187"/>
      <c r="D209" s="188"/>
      <c r="E209" s="188"/>
      <c r="F209" s="130">
        <v>1.77</v>
      </c>
      <c r="G209" s="189">
        <v>0.87480000000000002</v>
      </c>
      <c r="H209" s="189"/>
      <c r="I209" s="182">
        <v>1.5508</v>
      </c>
      <c r="J209" s="182"/>
      <c r="K209" s="182"/>
      <c r="L209" s="182"/>
      <c r="M209" s="182"/>
      <c r="N209" s="182"/>
      <c r="O209" s="182">
        <v>1.5508</v>
      </c>
      <c r="P209" s="182"/>
    </row>
    <row r="210" spans="1:16" ht="14.1" customHeight="1">
      <c r="A210" s="187" t="s">
        <v>117</v>
      </c>
      <c r="B210" s="187"/>
      <c r="C210" s="187"/>
      <c r="D210" s="188"/>
      <c r="E210" s="188"/>
      <c r="F210" s="130"/>
      <c r="G210" s="189"/>
      <c r="H210" s="189"/>
      <c r="I210" s="182">
        <v>1.79</v>
      </c>
      <c r="J210" s="182"/>
      <c r="K210" s="182"/>
      <c r="L210" s="182"/>
      <c r="M210" s="182"/>
      <c r="N210" s="182"/>
      <c r="O210" s="182">
        <v>1.79</v>
      </c>
      <c r="P210" s="182"/>
    </row>
    <row r="211" spans="1:16" ht="14.1" customHeight="1">
      <c r="A211" s="183" t="s">
        <v>118</v>
      </c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4">
        <v>5.1100000000000003</v>
      </c>
      <c r="P211" s="184"/>
    </row>
    <row r="212" spans="1:16" ht="14.1" customHeight="1">
      <c r="A212" s="183" t="s">
        <v>123</v>
      </c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</row>
    <row r="213" spans="1:16" ht="14.1" customHeight="1">
      <c r="A213" s="187" t="s">
        <v>153</v>
      </c>
      <c r="B213" s="187"/>
      <c r="C213" s="187"/>
      <c r="D213" s="188" t="s">
        <v>143</v>
      </c>
      <c r="E213" s="188"/>
      <c r="F213" s="130">
        <v>83.57</v>
      </c>
      <c r="G213" s="189">
        <v>9.9000000000000008E-3</v>
      </c>
      <c r="H213" s="189"/>
      <c r="I213" s="182"/>
      <c r="J213" s="182"/>
      <c r="K213" s="182">
        <v>0.82730000000000004</v>
      </c>
      <c r="L213" s="182"/>
      <c r="M213" s="182"/>
      <c r="N213" s="182"/>
      <c r="O213" s="182">
        <v>0.82730000000000004</v>
      </c>
      <c r="P213" s="182"/>
    </row>
    <row r="214" spans="1:16" ht="14.1" customHeight="1">
      <c r="A214" s="187" t="s">
        <v>164</v>
      </c>
      <c r="B214" s="187"/>
      <c r="C214" s="187"/>
      <c r="D214" s="188" t="s">
        <v>165</v>
      </c>
      <c r="E214" s="188"/>
      <c r="F214" s="130">
        <v>44</v>
      </c>
      <c r="G214" s="189">
        <v>5.7959999999999998E-2</v>
      </c>
      <c r="H214" s="189"/>
      <c r="I214" s="182"/>
      <c r="J214" s="182"/>
      <c r="K214" s="182">
        <v>2.5501999999999998</v>
      </c>
      <c r="L214" s="182"/>
      <c r="M214" s="182"/>
      <c r="N214" s="182"/>
      <c r="O214" s="182">
        <v>2.5501999999999998</v>
      </c>
      <c r="P214" s="182"/>
    </row>
    <row r="215" spans="1:16" ht="22.7" customHeight="1">
      <c r="A215" s="187" t="s">
        <v>360</v>
      </c>
      <c r="B215" s="187"/>
      <c r="C215" s="187"/>
      <c r="D215" s="188" t="s">
        <v>147</v>
      </c>
      <c r="E215" s="188"/>
      <c r="F215" s="130">
        <v>45.48</v>
      </c>
      <c r="G215" s="189">
        <v>1</v>
      </c>
      <c r="H215" s="189"/>
      <c r="I215" s="182"/>
      <c r="J215" s="182"/>
      <c r="K215" s="182">
        <v>45.48</v>
      </c>
      <c r="L215" s="182"/>
      <c r="M215" s="182"/>
      <c r="N215" s="182"/>
      <c r="O215" s="182">
        <v>45.48</v>
      </c>
      <c r="P215" s="182"/>
    </row>
    <row r="216" spans="1:16" ht="14.1" customHeight="1">
      <c r="A216" s="183" t="s">
        <v>130</v>
      </c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4">
        <v>48.86</v>
      </c>
      <c r="P216" s="184"/>
    </row>
    <row r="217" spans="1:16" ht="14.1" customHeight="1">
      <c r="A217" s="185" t="s">
        <v>119</v>
      </c>
      <c r="B217" s="185"/>
      <c r="C217" s="185"/>
      <c r="D217" s="185"/>
      <c r="E217" s="185"/>
      <c r="F217" s="185"/>
      <c r="G217" s="185"/>
      <c r="H217" s="185"/>
      <c r="I217" s="186">
        <v>5.1100000000000003</v>
      </c>
      <c r="J217" s="186"/>
      <c r="K217" s="186">
        <v>48.86</v>
      </c>
      <c r="L217" s="186"/>
      <c r="M217" s="186"/>
      <c r="N217" s="186"/>
      <c r="O217" s="186">
        <v>53.97</v>
      </c>
      <c r="P217" s="186"/>
    </row>
    <row r="218" spans="1:16" ht="14.1" customHeight="1">
      <c r="A218" s="178" t="s">
        <v>335</v>
      </c>
      <c r="B218" s="178"/>
      <c r="C218" s="178"/>
      <c r="D218" s="178"/>
      <c r="E218" s="178"/>
      <c r="F218" s="178"/>
      <c r="G218" s="178"/>
      <c r="H218" s="178"/>
      <c r="I218" s="179">
        <v>1.52</v>
      </c>
      <c r="J218" s="179"/>
      <c r="K218" s="179">
        <v>14.55</v>
      </c>
      <c r="L218" s="179"/>
      <c r="M218" s="179"/>
      <c r="N218" s="179"/>
      <c r="O218" s="179">
        <v>16.07</v>
      </c>
      <c r="P218" s="179"/>
    </row>
    <row r="219" spans="1:16" ht="14.1" customHeight="1">
      <c r="A219" s="180" t="s">
        <v>120</v>
      </c>
      <c r="B219" s="180"/>
      <c r="C219" s="180"/>
      <c r="D219" s="180"/>
      <c r="E219" s="180"/>
      <c r="F219" s="180"/>
      <c r="G219" s="180"/>
      <c r="H219" s="180"/>
      <c r="I219" s="181">
        <v>6.63</v>
      </c>
      <c r="J219" s="181"/>
      <c r="K219" s="181">
        <v>63.41</v>
      </c>
      <c r="L219" s="181"/>
      <c r="M219" s="181"/>
      <c r="N219" s="181"/>
      <c r="O219" s="181">
        <v>70.040000000000006</v>
      </c>
      <c r="P219" s="181"/>
    </row>
    <row r="220" spans="1:16" ht="14.1" customHeight="1">
      <c r="A220" s="190" t="s">
        <v>361</v>
      </c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 t="s">
        <v>147</v>
      </c>
      <c r="P220" s="191"/>
    </row>
    <row r="221" spans="1:16" ht="14.1" customHeight="1">
      <c r="A221" s="183" t="s">
        <v>112</v>
      </c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</row>
    <row r="222" spans="1:16" ht="14.1" customHeight="1">
      <c r="A222" s="187" t="s">
        <v>163</v>
      </c>
      <c r="B222" s="187"/>
      <c r="C222" s="187"/>
      <c r="D222" s="188" t="s">
        <v>114</v>
      </c>
      <c r="E222" s="188"/>
      <c r="F222" s="130">
        <v>5.86</v>
      </c>
      <c r="G222" s="189">
        <v>9.9247199999999994E-2</v>
      </c>
      <c r="H222" s="189"/>
      <c r="I222" s="182">
        <v>0.58160000000000001</v>
      </c>
      <c r="J222" s="182"/>
      <c r="K222" s="182"/>
      <c r="L222" s="182"/>
      <c r="M222" s="182"/>
      <c r="N222" s="182"/>
      <c r="O222" s="182">
        <v>0.58160000000000001</v>
      </c>
      <c r="P222" s="182"/>
    </row>
    <row r="223" spans="1:16" ht="14.1" customHeight="1">
      <c r="A223" s="187" t="s">
        <v>152</v>
      </c>
      <c r="B223" s="187"/>
      <c r="C223" s="187"/>
      <c r="D223" s="188" t="s">
        <v>114</v>
      </c>
      <c r="E223" s="188"/>
      <c r="F223" s="130">
        <v>7.8</v>
      </c>
      <c r="G223" s="189">
        <v>9.9247199999999994E-2</v>
      </c>
      <c r="H223" s="189"/>
      <c r="I223" s="182">
        <v>0.77410000000000001</v>
      </c>
      <c r="J223" s="182"/>
      <c r="K223" s="182"/>
      <c r="L223" s="182"/>
      <c r="M223" s="182"/>
      <c r="N223" s="182"/>
      <c r="O223" s="182">
        <v>0.77410000000000001</v>
      </c>
      <c r="P223" s="182"/>
    </row>
    <row r="224" spans="1:16" ht="14.1" customHeight="1">
      <c r="A224" s="187" t="s">
        <v>122</v>
      </c>
      <c r="B224" s="187"/>
      <c r="C224" s="187"/>
      <c r="D224" s="188" t="s">
        <v>114</v>
      </c>
      <c r="E224" s="188"/>
      <c r="F224" s="130">
        <v>5.65</v>
      </c>
      <c r="G224" s="189">
        <v>7.1999999999999995E-2</v>
      </c>
      <c r="H224" s="189"/>
      <c r="I224" s="182">
        <v>0.40679999999999999</v>
      </c>
      <c r="J224" s="182"/>
      <c r="K224" s="182"/>
      <c r="L224" s="182"/>
      <c r="M224" s="182"/>
      <c r="N224" s="182"/>
      <c r="O224" s="182">
        <v>0.40679999999999999</v>
      </c>
      <c r="P224" s="182"/>
    </row>
    <row r="225" spans="1:16" ht="14.1" customHeight="1">
      <c r="A225" s="187" t="s">
        <v>116</v>
      </c>
      <c r="B225" s="187"/>
      <c r="C225" s="187"/>
      <c r="D225" s="188"/>
      <c r="E225" s="188"/>
      <c r="F225" s="130">
        <v>1.76</v>
      </c>
      <c r="G225" s="189">
        <v>0.87480000000000002</v>
      </c>
      <c r="H225" s="189"/>
      <c r="I225" s="182">
        <v>1.5418000000000001</v>
      </c>
      <c r="J225" s="182"/>
      <c r="K225" s="182"/>
      <c r="L225" s="182"/>
      <c r="M225" s="182"/>
      <c r="N225" s="182"/>
      <c r="O225" s="182">
        <v>1.5418000000000001</v>
      </c>
      <c r="P225" s="182"/>
    </row>
    <row r="226" spans="1:16" ht="14.1" customHeight="1">
      <c r="A226" s="187" t="s">
        <v>117</v>
      </c>
      <c r="B226" s="187"/>
      <c r="C226" s="187"/>
      <c r="D226" s="188"/>
      <c r="E226" s="188"/>
      <c r="F226" s="130"/>
      <c r="G226" s="189"/>
      <c r="H226" s="189"/>
      <c r="I226" s="182">
        <v>1.78</v>
      </c>
      <c r="J226" s="182"/>
      <c r="K226" s="182"/>
      <c r="L226" s="182"/>
      <c r="M226" s="182"/>
      <c r="N226" s="182"/>
      <c r="O226" s="182">
        <v>1.78</v>
      </c>
      <c r="P226" s="182"/>
    </row>
    <row r="227" spans="1:16" ht="14.1" customHeight="1">
      <c r="A227" s="183" t="s">
        <v>118</v>
      </c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4">
        <v>5.08</v>
      </c>
      <c r="P227" s="184"/>
    </row>
    <row r="228" spans="1:16" ht="14.1" customHeight="1">
      <c r="A228" s="183" t="s">
        <v>123</v>
      </c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</row>
    <row r="229" spans="1:16" ht="14.1" customHeight="1">
      <c r="A229" s="187" t="s">
        <v>153</v>
      </c>
      <c r="B229" s="187"/>
      <c r="C229" s="187"/>
      <c r="D229" s="188" t="s">
        <v>143</v>
      </c>
      <c r="E229" s="188"/>
      <c r="F229" s="130">
        <v>83.57</v>
      </c>
      <c r="G229" s="189">
        <v>9.9000000000000008E-3</v>
      </c>
      <c r="H229" s="189"/>
      <c r="I229" s="182"/>
      <c r="J229" s="182"/>
      <c r="K229" s="182">
        <v>0.82730000000000004</v>
      </c>
      <c r="L229" s="182"/>
      <c r="M229" s="182"/>
      <c r="N229" s="182"/>
      <c r="O229" s="182">
        <v>0.82730000000000004</v>
      </c>
      <c r="P229" s="182"/>
    </row>
    <row r="230" spans="1:16" ht="6" customHeight="1"/>
    <row r="231" spans="1:16" ht="14.1" customHeight="1">
      <c r="A231" s="159" t="s">
        <v>642</v>
      </c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</row>
    <row r="232" spans="1:16" ht="14.1" customHeight="1">
      <c r="A232" s="160" t="s">
        <v>618</v>
      </c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</row>
    <row r="233" spans="1:16" ht="65.25" customHeight="1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</row>
    <row r="234" spans="1:16" ht="5.65" customHeight="1"/>
    <row r="235" spans="1:16" ht="19.7" customHeight="1">
      <c r="A235" s="171" t="s">
        <v>81</v>
      </c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</row>
    <row r="236" spans="1:16" ht="15.75" customHeight="1">
      <c r="A236" s="136" t="s">
        <v>82</v>
      </c>
      <c r="B236" s="169" t="s">
        <v>296</v>
      </c>
      <c r="C236" s="169"/>
      <c r="D236" s="169"/>
      <c r="E236" s="169"/>
      <c r="F236" s="169"/>
      <c r="G236" s="169"/>
      <c r="H236" s="169"/>
      <c r="I236" s="169"/>
      <c r="J236" s="169"/>
      <c r="K236" s="169"/>
      <c r="L236" s="165" t="s">
        <v>83</v>
      </c>
      <c r="M236" s="165"/>
      <c r="N236" s="200" t="s">
        <v>331</v>
      </c>
      <c r="O236" s="200"/>
      <c r="P236" s="200"/>
    </row>
    <row r="237" spans="1:16" ht="12.6" customHeight="1">
      <c r="A237" s="136" t="s">
        <v>84</v>
      </c>
      <c r="B237" s="169" t="s">
        <v>85</v>
      </c>
      <c r="C237" s="169"/>
      <c r="D237" s="169"/>
      <c r="E237" s="169"/>
      <c r="F237" s="169"/>
      <c r="G237" s="169"/>
      <c r="H237" s="169"/>
      <c r="I237" s="169"/>
      <c r="J237" s="169"/>
      <c r="K237" s="169"/>
      <c r="L237" s="165" t="s">
        <v>86</v>
      </c>
      <c r="M237" s="165"/>
      <c r="N237" s="198" t="s">
        <v>617</v>
      </c>
      <c r="O237" s="198"/>
      <c r="P237" s="198"/>
    </row>
    <row r="238" spans="1:16" ht="14.45" customHeight="1">
      <c r="A238" s="136" t="s">
        <v>87</v>
      </c>
      <c r="B238" s="165" t="s">
        <v>302</v>
      </c>
      <c r="C238" s="165"/>
      <c r="D238" s="165"/>
      <c r="E238" s="165"/>
      <c r="F238" s="165"/>
      <c r="G238" s="165"/>
      <c r="H238" s="165"/>
      <c r="I238" s="165"/>
      <c r="J238" s="165"/>
      <c r="K238" s="165"/>
      <c r="L238" s="165" t="s">
        <v>88</v>
      </c>
      <c r="M238" s="165"/>
      <c r="N238" s="198"/>
      <c r="O238" s="198"/>
      <c r="P238" s="198"/>
    </row>
    <row r="239" spans="1:16" ht="14.65" customHeight="1">
      <c r="A239" s="136" t="s">
        <v>89</v>
      </c>
      <c r="B239" s="165" t="s">
        <v>302</v>
      </c>
      <c r="C239" s="165"/>
      <c r="D239" s="165"/>
      <c r="E239" s="165"/>
      <c r="F239" s="165"/>
      <c r="G239" s="165"/>
      <c r="H239" s="165"/>
      <c r="I239" s="165"/>
      <c r="J239" s="165"/>
      <c r="K239" s="165"/>
      <c r="L239" s="165" t="s">
        <v>90</v>
      </c>
      <c r="M239" s="165"/>
      <c r="N239" s="198" t="s">
        <v>91</v>
      </c>
      <c r="O239" s="198"/>
      <c r="P239" s="198"/>
    </row>
    <row r="240" spans="1:16" ht="26.45" customHeight="1">
      <c r="A240" s="136" t="s">
        <v>92</v>
      </c>
      <c r="B240" s="165" t="s">
        <v>302</v>
      </c>
      <c r="C240" s="165"/>
      <c r="D240" s="165"/>
      <c r="E240" s="165"/>
      <c r="F240" s="165"/>
      <c r="G240" s="165"/>
      <c r="H240" s="165"/>
      <c r="I240" s="165"/>
      <c r="J240" s="165"/>
      <c r="K240" s="165"/>
      <c r="L240" s="165" t="s">
        <v>93</v>
      </c>
      <c r="M240" s="165"/>
      <c r="N240" s="199" t="s">
        <v>362</v>
      </c>
      <c r="O240" s="199"/>
      <c r="P240" s="199"/>
    </row>
    <row r="241" spans="1:16" ht="13.35" customHeight="1">
      <c r="A241" s="137" t="s">
        <v>94</v>
      </c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 t="s">
        <v>95</v>
      </c>
      <c r="M241" s="162"/>
      <c r="N241" s="194" t="s">
        <v>333</v>
      </c>
      <c r="O241" s="194"/>
      <c r="P241" s="194"/>
    </row>
    <row r="242" spans="1:16" ht="15.75" customHeight="1">
      <c r="A242" s="195" t="s">
        <v>96</v>
      </c>
      <c r="B242" s="195"/>
      <c r="C242" s="196" t="s">
        <v>97</v>
      </c>
      <c r="D242" s="196"/>
      <c r="E242" s="197" t="s">
        <v>98</v>
      </c>
      <c r="F242" s="197"/>
      <c r="G242" s="197"/>
      <c r="H242" s="196" t="s">
        <v>99</v>
      </c>
      <c r="I242" s="196"/>
      <c r="J242" s="197" t="s">
        <v>100</v>
      </c>
      <c r="K242" s="197"/>
      <c r="L242" s="197"/>
      <c r="M242" s="197"/>
      <c r="N242" s="197"/>
      <c r="O242" s="197"/>
      <c r="P242" s="129" t="s">
        <v>101</v>
      </c>
    </row>
    <row r="243" spans="1:16" ht="17.100000000000001" customHeight="1">
      <c r="A243" s="192" t="s">
        <v>102</v>
      </c>
      <c r="B243" s="192"/>
      <c r="C243" s="192"/>
      <c r="D243" s="193" t="s">
        <v>103</v>
      </c>
      <c r="E243" s="193"/>
      <c r="F243" s="193" t="s">
        <v>104</v>
      </c>
      <c r="G243" s="193" t="s">
        <v>105</v>
      </c>
      <c r="H243" s="193"/>
      <c r="I243" s="193" t="s">
        <v>106</v>
      </c>
      <c r="J243" s="193"/>
      <c r="K243" s="193"/>
      <c r="L243" s="193"/>
      <c r="M243" s="193"/>
      <c r="N243" s="193"/>
      <c r="O243" s="193"/>
      <c r="P243" s="193"/>
    </row>
    <row r="244" spans="1:16" ht="17.100000000000001" customHeight="1">
      <c r="A244" s="192"/>
      <c r="B244" s="192"/>
      <c r="C244" s="192"/>
      <c r="D244" s="193"/>
      <c r="E244" s="193"/>
      <c r="F244" s="193"/>
      <c r="G244" s="193"/>
      <c r="H244" s="193"/>
      <c r="I244" s="193" t="s">
        <v>107</v>
      </c>
      <c r="J244" s="193"/>
      <c r="K244" s="193" t="s">
        <v>108</v>
      </c>
      <c r="L244" s="193"/>
      <c r="M244" s="193" t="s">
        <v>109</v>
      </c>
      <c r="N244" s="193"/>
      <c r="O244" s="193" t="s">
        <v>110</v>
      </c>
      <c r="P244" s="193"/>
    </row>
    <row r="245" spans="1:16" ht="14.1" customHeight="1">
      <c r="A245" s="187" t="s">
        <v>164</v>
      </c>
      <c r="B245" s="187"/>
      <c r="C245" s="187"/>
      <c r="D245" s="188" t="s">
        <v>165</v>
      </c>
      <c r="E245" s="188"/>
      <c r="F245" s="130">
        <v>44</v>
      </c>
      <c r="G245" s="189">
        <v>5.7959999999999998E-2</v>
      </c>
      <c r="H245" s="189"/>
      <c r="I245" s="182"/>
      <c r="J245" s="182"/>
      <c r="K245" s="182">
        <v>2.5501999999999998</v>
      </c>
      <c r="L245" s="182"/>
      <c r="M245" s="182"/>
      <c r="N245" s="182"/>
      <c r="O245" s="182">
        <v>2.5501999999999998</v>
      </c>
      <c r="P245" s="182"/>
    </row>
    <row r="246" spans="1:16" ht="22.7" customHeight="1">
      <c r="A246" s="187" t="s">
        <v>363</v>
      </c>
      <c r="B246" s="187"/>
      <c r="C246" s="187"/>
      <c r="D246" s="188" t="s">
        <v>147</v>
      </c>
      <c r="E246" s="188"/>
      <c r="F246" s="130">
        <v>36</v>
      </c>
      <c r="G246" s="189">
        <v>1</v>
      </c>
      <c r="H246" s="189"/>
      <c r="I246" s="182"/>
      <c r="J246" s="182"/>
      <c r="K246" s="182">
        <v>36</v>
      </c>
      <c r="L246" s="182"/>
      <c r="M246" s="182"/>
      <c r="N246" s="182"/>
      <c r="O246" s="182">
        <v>36</v>
      </c>
      <c r="P246" s="182"/>
    </row>
    <row r="247" spans="1:16" ht="14.1" customHeight="1">
      <c r="A247" s="183" t="s">
        <v>130</v>
      </c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4">
        <v>39.380000000000003</v>
      </c>
      <c r="P247" s="184"/>
    </row>
    <row r="248" spans="1:16" ht="14.1" customHeight="1">
      <c r="A248" s="185" t="s">
        <v>119</v>
      </c>
      <c r="B248" s="185"/>
      <c r="C248" s="185"/>
      <c r="D248" s="185"/>
      <c r="E248" s="185"/>
      <c r="F248" s="185"/>
      <c r="G248" s="185"/>
      <c r="H248" s="185"/>
      <c r="I248" s="186">
        <v>5.08</v>
      </c>
      <c r="J248" s="186"/>
      <c r="K248" s="186">
        <v>39.380000000000003</v>
      </c>
      <c r="L248" s="186"/>
      <c r="M248" s="186"/>
      <c r="N248" s="186"/>
      <c r="O248" s="186">
        <v>44.46</v>
      </c>
      <c r="P248" s="186"/>
    </row>
    <row r="249" spans="1:16" ht="14.1" customHeight="1">
      <c r="A249" s="178" t="s">
        <v>335</v>
      </c>
      <c r="B249" s="178"/>
      <c r="C249" s="178"/>
      <c r="D249" s="178"/>
      <c r="E249" s="178"/>
      <c r="F249" s="178"/>
      <c r="G249" s="178"/>
      <c r="H249" s="178"/>
      <c r="I249" s="179">
        <v>1.51</v>
      </c>
      <c r="J249" s="179"/>
      <c r="K249" s="179">
        <v>11.73</v>
      </c>
      <c r="L249" s="179"/>
      <c r="M249" s="179"/>
      <c r="N249" s="179"/>
      <c r="O249" s="179">
        <v>13.24</v>
      </c>
      <c r="P249" s="179"/>
    </row>
    <row r="250" spans="1:16" ht="14.1" customHeight="1">
      <c r="A250" s="180" t="s">
        <v>120</v>
      </c>
      <c r="B250" s="180"/>
      <c r="C250" s="180"/>
      <c r="D250" s="180"/>
      <c r="E250" s="180"/>
      <c r="F250" s="180"/>
      <c r="G250" s="180"/>
      <c r="H250" s="180"/>
      <c r="I250" s="181">
        <v>6.59</v>
      </c>
      <c r="J250" s="181"/>
      <c r="K250" s="181">
        <v>51.11</v>
      </c>
      <c r="L250" s="181"/>
      <c r="M250" s="181"/>
      <c r="N250" s="181"/>
      <c r="O250" s="181">
        <v>57.7</v>
      </c>
      <c r="P250" s="181"/>
    </row>
    <row r="251" spans="1:16" ht="14.1" customHeight="1">
      <c r="A251" s="190" t="s">
        <v>364</v>
      </c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1" t="s">
        <v>337</v>
      </c>
      <c r="P251" s="191"/>
    </row>
    <row r="252" spans="1:16" ht="14.1" customHeight="1">
      <c r="A252" s="183" t="s">
        <v>112</v>
      </c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</row>
    <row r="253" spans="1:16" ht="14.1" customHeight="1">
      <c r="A253" s="187" t="s">
        <v>341</v>
      </c>
      <c r="B253" s="187"/>
      <c r="C253" s="187"/>
      <c r="D253" s="188" t="s">
        <v>114</v>
      </c>
      <c r="E253" s="188"/>
      <c r="F253" s="130">
        <v>7.8</v>
      </c>
      <c r="G253" s="189">
        <v>3.9100000000000003E-2</v>
      </c>
      <c r="H253" s="189"/>
      <c r="I253" s="182">
        <v>0.30499999999999999</v>
      </c>
      <c r="J253" s="182"/>
      <c r="K253" s="182"/>
      <c r="L253" s="182"/>
      <c r="M253" s="182"/>
      <c r="N253" s="182"/>
      <c r="O253" s="182">
        <v>0.30499999999999999</v>
      </c>
      <c r="P253" s="182"/>
    </row>
    <row r="254" spans="1:16" ht="14.1" customHeight="1">
      <c r="A254" s="187" t="s">
        <v>131</v>
      </c>
      <c r="B254" s="187"/>
      <c r="C254" s="187"/>
      <c r="D254" s="188" t="s">
        <v>114</v>
      </c>
      <c r="E254" s="188"/>
      <c r="F254" s="130">
        <v>5.65</v>
      </c>
      <c r="G254" s="189">
        <v>0.15640000000000001</v>
      </c>
      <c r="H254" s="189"/>
      <c r="I254" s="182">
        <v>0.88370000000000004</v>
      </c>
      <c r="J254" s="182"/>
      <c r="K254" s="182"/>
      <c r="L254" s="182"/>
      <c r="M254" s="182"/>
      <c r="N254" s="182"/>
      <c r="O254" s="182">
        <v>0.88370000000000004</v>
      </c>
      <c r="P254" s="182"/>
    </row>
    <row r="255" spans="1:16" ht="14.1" customHeight="1">
      <c r="A255" s="187" t="s">
        <v>116</v>
      </c>
      <c r="B255" s="187"/>
      <c r="C255" s="187"/>
      <c r="D255" s="188"/>
      <c r="E255" s="188"/>
      <c r="F255" s="130">
        <v>1.19</v>
      </c>
      <c r="G255" s="189">
        <v>0.87480000000000002</v>
      </c>
      <c r="H255" s="189"/>
      <c r="I255" s="182">
        <v>1.0399</v>
      </c>
      <c r="J255" s="182"/>
      <c r="K255" s="182"/>
      <c r="L255" s="182"/>
      <c r="M255" s="182"/>
      <c r="N255" s="182"/>
      <c r="O255" s="182">
        <v>1.0399</v>
      </c>
      <c r="P255" s="182"/>
    </row>
    <row r="256" spans="1:16" ht="14.1" customHeight="1">
      <c r="A256" s="187" t="s">
        <v>117</v>
      </c>
      <c r="B256" s="187"/>
      <c r="C256" s="187"/>
      <c r="D256" s="188"/>
      <c r="E256" s="188"/>
      <c r="F256" s="130"/>
      <c r="G256" s="189"/>
      <c r="H256" s="189"/>
      <c r="I256" s="182">
        <v>1.27</v>
      </c>
      <c r="J256" s="182"/>
      <c r="K256" s="182"/>
      <c r="L256" s="182"/>
      <c r="M256" s="182"/>
      <c r="N256" s="182"/>
      <c r="O256" s="182">
        <v>1.27</v>
      </c>
      <c r="P256" s="182"/>
    </row>
    <row r="257" spans="1:16" ht="14.1" customHeight="1">
      <c r="A257" s="183" t="s">
        <v>118</v>
      </c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4">
        <v>3.5</v>
      </c>
      <c r="P257" s="184"/>
    </row>
    <row r="258" spans="1:16" ht="14.1" customHeight="1">
      <c r="A258" s="183" t="s">
        <v>123</v>
      </c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</row>
    <row r="259" spans="1:16" ht="14.1" customHeight="1">
      <c r="A259" s="187" t="s">
        <v>365</v>
      </c>
      <c r="B259" s="187"/>
      <c r="C259" s="187"/>
      <c r="D259" s="188" t="s">
        <v>125</v>
      </c>
      <c r="E259" s="188"/>
      <c r="F259" s="130">
        <v>7.14</v>
      </c>
      <c r="G259" s="189">
        <v>1</v>
      </c>
      <c r="H259" s="189"/>
      <c r="I259" s="182"/>
      <c r="J259" s="182"/>
      <c r="K259" s="182">
        <v>7.14</v>
      </c>
      <c r="L259" s="182"/>
      <c r="M259" s="182"/>
      <c r="N259" s="182"/>
      <c r="O259" s="182">
        <v>7.14</v>
      </c>
      <c r="P259" s="182"/>
    </row>
    <row r="260" spans="1:16" ht="14.1" customHeight="1">
      <c r="A260" s="183" t="s">
        <v>130</v>
      </c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4">
        <v>7.14</v>
      </c>
      <c r="P260" s="184"/>
    </row>
    <row r="261" spans="1:16" ht="14.1" customHeight="1">
      <c r="A261" s="185" t="s">
        <v>119</v>
      </c>
      <c r="B261" s="185"/>
      <c r="C261" s="185"/>
      <c r="D261" s="185"/>
      <c r="E261" s="185"/>
      <c r="F261" s="185"/>
      <c r="G261" s="185"/>
      <c r="H261" s="185"/>
      <c r="I261" s="186">
        <v>3.5</v>
      </c>
      <c r="J261" s="186"/>
      <c r="K261" s="186">
        <v>7.14</v>
      </c>
      <c r="L261" s="186"/>
      <c r="M261" s="186"/>
      <c r="N261" s="186"/>
      <c r="O261" s="186">
        <v>10.64</v>
      </c>
      <c r="P261" s="186"/>
    </row>
    <row r="262" spans="1:16" ht="14.1" customHeight="1">
      <c r="A262" s="178" t="s">
        <v>335</v>
      </c>
      <c r="B262" s="178"/>
      <c r="C262" s="178"/>
      <c r="D262" s="178"/>
      <c r="E262" s="178"/>
      <c r="F262" s="178"/>
      <c r="G262" s="178"/>
      <c r="H262" s="178"/>
      <c r="I262" s="179">
        <v>1.04</v>
      </c>
      <c r="J262" s="179"/>
      <c r="K262" s="179">
        <v>2.13</v>
      </c>
      <c r="L262" s="179"/>
      <c r="M262" s="179"/>
      <c r="N262" s="179"/>
      <c r="O262" s="179">
        <v>3.17</v>
      </c>
      <c r="P262" s="179"/>
    </row>
    <row r="263" spans="1:16" ht="14.1" customHeight="1">
      <c r="A263" s="180" t="s">
        <v>120</v>
      </c>
      <c r="B263" s="180"/>
      <c r="C263" s="180"/>
      <c r="D263" s="180"/>
      <c r="E263" s="180"/>
      <c r="F263" s="180"/>
      <c r="G263" s="180"/>
      <c r="H263" s="180"/>
      <c r="I263" s="181">
        <v>4.54</v>
      </c>
      <c r="J263" s="181"/>
      <c r="K263" s="181">
        <v>9.27</v>
      </c>
      <c r="L263" s="181"/>
      <c r="M263" s="181"/>
      <c r="N263" s="181"/>
      <c r="O263" s="181">
        <v>13.81</v>
      </c>
      <c r="P263" s="181"/>
    </row>
    <row r="264" spans="1:16" ht="14.1" customHeight="1">
      <c r="A264" s="190" t="s">
        <v>366</v>
      </c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1" t="s">
        <v>111</v>
      </c>
      <c r="P264" s="191"/>
    </row>
    <row r="265" spans="1:16" ht="14.1" customHeight="1">
      <c r="A265" s="183" t="s">
        <v>112</v>
      </c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</row>
    <row r="266" spans="1:16" ht="14.1" customHeight="1">
      <c r="A266" s="187" t="s">
        <v>341</v>
      </c>
      <c r="B266" s="187"/>
      <c r="C266" s="187"/>
      <c r="D266" s="188" t="s">
        <v>114</v>
      </c>
      <c r="E266" s="188"/>
      <c r="F266" s="130">
        <v>7.8</v>
      </c>
      <c r="G266" s="189">
        <v>2.5499999999999998E-2</v>
      </c>
      <c r="H266" s="189"/>
      <c r="I266" s="182">
        <v>0.19889999999999999</v>
      </c>
      <c r="J266" s="182"/>
      <c r="K266" s="182"/>
      <c r="L266" s="182"/>
      <c r="M266" s="182"/>
      <c r="N266" s="182"/>
      <c r="O266" s="182">
        <v>0.19889999999999999</v>
      </c>
      <c r="P266" s="182"/>
    </row>
    <row r="267" spans="1:16" ht="14.1" customHeight="1">
      <c r="A267" s="187" t="s">
        <v>131</v>
      </c>
      <c r="B267" s="187"/>
      <c r="C267" s="187"/>
      <c r="D267" s="188" t="s">
        <v>114</v>
      </c>
      <c r="E267" s="188"/>
      <c r="F267" s="130">
        <v>5.65</v>
      </c>
      <c r="G267" s="189">
        <v>0.1018</v>
      </c>
      <c r="H267" s="189"/>
      <c r="I267" s="182">
        <v>0.57520000000000004</v>
      </c>
      <c r="J267" s="182"/>
      <c r="K267" s="182"/>
      <c r="L267" s="182"/>
      <c r="M267" s="182"/>
      <c r="N267" s="182"/>
      <c r="O267" s="182">
        <v>0.57520000000000004</v>
      </c>
      <c r="P267" s="182"/>
    </row>
    <row r="268" spans="1:16" ht="14.1" customHeight="1">
      <c r="A268" s="187" t="s">
        <v>116</v>
      </c>
      <c r="B268" s="187"/>
      <c r="C268" s="187"/>
      <c r="D268" s="188"/>
      <c r="E268" s="188"/>
      <c r="F268" s="130">
        <v>0.77</v>
      </c>
      <c r="G268" s="189">
        <v>0.87480000000000002</v>
      </c>
      <c r="H268" s="189"/>
      <c r="I268" s="182">
        <v>0.67720000000000002</v>
      </c>
      <c r="J268" s="182"/>
      <c r="K268" s="182"/>
      <c r="L268" s="182"/>
      <c r="M268" s="182"/>
      <c r="N268" s="182"/>
      <c r="O268" s="182">
        <v>0.67720000000000002</v>
      </c>
      <c r="P268" s="182"/>
    </row>
    <row r="269" spans="1:16" ht="14.1" customHeight="1">
      <c r="A269" s="187" t="s">
        <v>117</v>
      </c>
      <c r="B269" s="187"/>
      <c r="C269" s="187"/>
      <c r="D269" s="188"/>
      <c r="E269" s="188"/>
      <c r="F269" s="130"/>
      <c r="G269" s="189"/>
      <c r="H269" s="189"/>
      <c r="I269" s="182">
        <v>0.83</v>
      </c>
      <c r="J269" s="182"/>
      <c r="K269" s="182"/>
      <c r="L269" s="182"/>
      <c r="M269" s="182"/>
      <c r="N269" s="182"/>
      <c r="O269" s="182">
        <v>0.83</v>
      </c>
      <c r="P269" s="182"/>
    </row>
    <row r="270" spans="1:16" ht="14.1" customHeight="1">
      <c r="A270" s="183" t="s">
        <v>118</v>
      </c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4">
        <v>2.2799999999999998</v>
      </c>
      <c r="P270" s="184"/>
    </row>
    <row r="271" spans="1:16" ht="14.1" customHeight="1">
      <c r="A271" s="183" t="s">
        <v>123</v>
      </c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</row>
    <row r="272" spans="1:16" ht="32.65" customHeight="1">
      <c r="A272" s="187" t="s">
        <v>367</v>
      </c>
      <c r="B272" s="187"/>
      <c r="C272" s="187"/>
      <c r="D272" s="188" t="s">
        <v>111</v>
      </c>
      <c r="E272" s="188"/>
      <c r="F272" s="130">
        <v>35.630000000000003</v>
      </c>
      <c r="G272" s="189">
        <v>1</v>
      </c>
      <c r="H272" s="189"/>
      <c r="I272" s="182"/>
      <c r="J272" s="182"/>
      <c r="K272" s="182">
        <v>35.630000000000003</v>
      </c>
      <c r="L272" s="182"/>
      <c r="M272" s="182"/>
      <c r="N272" s="182"/>
      <c r="O272" s="182">
        <v>35.630000000000003</v>
      </c>
      <c r="P272" s="182"/>
    </row>
    <row r="273" spans="1:16" ht="14.1" customHeight="1">
      <c r="A273" s="183" t="s">
        <v>130</v>
      </c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4">
        <v>35.630000000000003</v>
      </c>
      <c r="P273" s="184"/>
    </row>
    <row r="274" spans="1:16" ht="14.1" customHeight="1">
      <c r="A274" s="185" t="s">
        <v>119</v>
      </c>
      <c r="B274" s="185"/>
      <c r="C274" s="185"/>
      <c r="D274" s="185"/>
      <c r="E274" s="185"/>
      <c r="F274" s="185"/>
      <c r="G274" s="185"/>
      <c r="H274" s="185"/>
      <c r="I274" s="186">
        <v>2.2799999999999998</v>
      </c>
      <c r="J274" s="186"/>
      <c r="K274" s="186">
        <v>35.630000000000003</v>
      </c>
      <c r="L274" s="186"/>
      <c r="M274" s="186"/>
      <c r="N274" s="186"/>
      <c r="O274" s="186">
        <v>37.909999999999997</v>
      </c>
      <c r="P274" s="186"/>
    </row>
    <row r="275" spans="1:16" ht="14.1" customHeight="1">
      <c r="A275" s="178" t="s">
        <v>335</v>
      </c>
      <c r="B275" s="178"/>
      <c r="C275" s="178"/>
      <c r="D275" s="178"/>
      <c r="E275" s="178"/>
      <c r="F275" s="178"/>
      <c r="G275" s="178"/>
      <c r="H275" s="178"/>
      <c r="I275" s="179">
        <v>0.68</v>
      </c>
      <c r="J275" s="179"/>
      <c r="K275" s="179">
        <v>10.61</v>
      </c>
      <c r="L275" s="179"/>
      <c r="M275" s="179"/>
      <c r="N275" s="179"/>
      <c r="O275" s="179">
        <v>11.29</v>
      </c>
      <c r="P275" s="179"/>
    </row>
    <row r="276" spans="1:16" ht="14.1" customHeight="1">
      <c r="A276" s="180" t="s">
        <v>120</v>
      </c>
      <c r="B276" s="180"/>
      <c r="C276" s="180"/>
      <c r="D276" s="180"/>
      <c r="E276" s="180"/>
      <c r="F276" s="180"/>
      <c r="G276" s="180"/>
      <c r="H276" s="180"/>
      <c r="I276" s="181">
        <v>2.96</v>
      </c>
      <c r="J276" s="181"/>
      <c r="K276" s="181">
        <v>46.24</v>
      </c>
      <c r="L276" s="181"/>
      <c r="M276" s="181"/>
      <c r="N276" s="181"/>
      <c r="O276" s="181">
        <v>49.2</v>
      </c>
      <c r="P276" s="181"/>
    </row>
    <row r="277" spans="1:16" ht="14.1" customHeight="1">
      <c r="A277" s="190" t="s">
        <v>368</v>
      </c>
      <c r="B277" s="190"/>
      <c r="C277" s="190"/>
      <c r="D277" s="190"/>
      <c r="E277" s="190"/>
      <c r="F277" s="190"/>
      <c r="G277" s="190"/>
      <c r="H277" s="190"/>
      <c r="I277" s="190"/>
      <c r="J277" s="190"/>
      <c r="K277" s="190"/>
      <c r="L277" s="190"/>
      <c r="M277" s="190"/>
      <c r="N277" s="190"/>
      <c r="O277" s="191" t="s">
        <v>343</v>
      </c>
      <c r="P277" s="191"/>
    </row>
    <row r="278" spans="1:16" ht="14.1" customHeight="1">
      <c r="A278" s="183" t="s">
        <v>112</v>
      </c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</row>
    <row r="279" spans="1:16" ht="10.35" customHeight="1"/>
    <row r="280" spans="1:16" ht="14.1" customHeight="1">
      <c r="A280" s="159" t="s">
        <v>642</v>
      </c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</row>
    <row r="281" spans="1:16" ht="14.1" customHeight="1">
      <c r="A281" s="160" t="s">
        <v>618</v>
      </c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</row>
    <row r="282" spans="1:16" ht="65.25" customHeight="1">
      <c r="A282" s="158"/>
      <c r="B282" s="158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</row>
    <row r="283" spans="1:16" ht="5.65" customHeight="1"/>
    <row r="284" spans="1:16" ht="19.7" customHeight="1">
      <c r="A284" s="171" t="s">
        <v>81</v>
      </c>
      <c r="B284" s="171"/>
      <c r="C284" s="171"/>
      <c r="D284" s="171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</row>
    <row r="285" spans="1:16" ht="15.75" customHeight="1">
      <c r="A285" s="136" t="s">
        <v>82</v>
      </c>
      <c r="B285" s="169" t="s">
        <v>296</v>
      </c>
      <c r="C285" s="169"/>
      <c r="D285" s="169"/>
      <c r="E285" s="169"/>
      <c r="F285" s="169"/>
      <c r="G285" s="169"/>
      <c r="H285" s="169"/>
      <c r="I285" s="169"/>
      <c r="J285" s="169"/>
      <c r="K285" s="169"/>
      <c r="L285" s="165" t="s">
        <v>83</v>
      </c>
      <c r="M285" s="165"/>
      <c r="N285" s="200" t="s">
        <v>331</v>
      </c>
      <c r="O285" s="200"/>
      <c r="P285" s="200"/>
    </row>
    <row r="286" spans="1:16" ht="12.6" customHeight="1">
      <c r="A286" s="136" t="s">
        <v>84</v>
      </c>
      <c r="B286" s="169" t="s">
        <v>85</v>
      </c>
      <c r="C286" s="169"/>
      <c r="D286" s="169"/>
      <c r="E286" s="169"/>
      <c r="F286" s="169"/>
      <c r="G286" s="169"/>
      <c r="H286" s="169"/>
      <c r="I286" s="169"/>
      <c r="J286" s="169"/>
      <c r="K286" s="169"/>
      <c r="L286" s="165" t="s">
        <v>86</v>
      </c>
      <c r="M286" s="165"/>
      <c r="N286" s="198" t="s">
        <v>617</v>
      </c>
      <c r="O286" s="198"/>
      <c r="P286" s="198"/>
    </row>
    <row r="287" spans="1:16" ht="14.45" customHeight="1">
      <c r="A287" s="136" t="s">
        <v>87</v>
      </c>
      <c r="B287" s="165" t="s">
        <v>302</v>
      </c>
      <c r="C287" s="165"/>
      <c r="D287" s="165"/>
      <c r="E287" s="165"/>
      <c r="F287" s="165"/>
      <c r="G287" s="165"/>
      <c r="H287" s="165"/>
      <c r="I287" s="165"/>
      <c r="J287" s="165"/>
      <c r="K287" s="165"/>
      <c r="L287" s="165" t="s">
        <v>88</v>
      </c>
      <c r="M287" s="165"/>
      <c r="N287" s="198"/>
      <c r="O287" s="198"/>
      <c r="P287" s="198"/>
    </row>
    <row r="288" spans="1:16" ht="14.65" customHeight="1">
      <c r="A288" s="136" t="s">
        <v>89</v>
      </c>
      <c r="B288" s="165" t="s">
        <v>302</v>
      </c>
      <c r="C288" s="165"/>
      <c r="D288" s="165"/>
      <c r="E288" s="165"/>
      <c r="F288" s="165"/>
      <c r="G288" s="165"/>
      <c r="H288" s="165"/>
      <c r="I288" s="165"/>
      <c r="J288" s="165"/>
      <c r="K288" s="165"/>
      <c r="L288" s="165" t="s">
        <v>90</v>
      </c>
      <c r="M288" s="165"/>
      <c r="N288" s="198" t="s">
        <v>91</v>
      </c>
      <c r="O288" s="198"/>
      <c r="P288" s="198"/>
    </row>
    <row r="289" spans="1:16" ht="26.45" customHeight="1">
      <c r="A289" s="136" t="s">
        <v>92</v>
      </c>
      <c r="B289" s="165" t="s">
        <v>302</v>
      </c>
      <c r="C289" s="165"/>
      <c r="D289" s="165"/>
      <c r="E289" s="165"/>
      <c r="F289" s="165"/>
      <c r="G289" s="165"/>
      <c r="H289" s="165"/>
      <c r="I289" s="165"/>
      <c r="J289" s="165"/>
      <c r="K289" s="165"/>
      <c r="L289" s="165" t="s">
        <v>93</v>
      </c>
      <c r="M289" s="165"/>
      <c r="N289" s="199" t="s">
        <v>369</v>
      </c>
      <c r="O289" s="199"/>
      <c r="P289" s="199"/>
    </row>
    <row r="290" spans="1:16" ht="13.35" customHeight="1">
      <c r="A290" s="137" t="s">
        <v>94</v>
      </c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 t="s">
        <v>95</v>
      </c>
      <c r="M290" s="162"/>
      <c r="N290" s="194" t="s">
        <v>333</v>
      </c>
      <c r="O290" s="194"/>
      <c r="P290" s="194"/>
    </row>
    <row r="291" spans="1:16" ht="15.75" customHeight="1">
      <c r="A291" s="195" t="s">
        <v>96</v>
      </c>
      <c r="B291" s="195"/>
      <c r="C291" s="196" t="s">
        <v>97</v>
      </c>
      <c r="D291" s="196"/>
      <c r="E291" s="197" t="s">
        <v>98</v>
      </c>
      <c r="F291" s="197"/>
      <c r="G291" s="197"/>
      <c r="H291" s="196" t="s">
        <v>99</v>
      </c>
      <c r="I291" s="196"/>
      <c r="J291" s="197" t="s">
        <v>100</v>
      </c>
      <c r="K291" s="197"/>
      <c r="L291" s="197"/>
      <c r="M291" s="197"/>
      <c r="N291" s="197"/>
      <c r="O291" s="197"/>
      <c r="P291" s="129" t="s">
        <v>101</v>
      </c>
    </row>
    <row r="292" spans="1:16" ht="17.100000000000001" customHeight="1">
      <c r="A292" s="192" t="s">
        <v>102</v>
      </c>
      <c r="B292" s="192"/>
      <c r="C292" s="192"/>
      <c r="D292" s="193" t="s">
        <v>103</v>
      </c>
      <c r="E292" s="193"/>
      <c r="F292" s="193" t="s">
        <v>104</v>
      </c>
      <c r="G292" s="193" t="s">
        <v>105</v>
      </c>
      <c r="H292" s="193"/>
      <c r="I292" s="193" t="s">
        <v>106</v>
      </c>
      <c r="J292" s="193"/>
      <c r="K292" s="193"/>
      <c r="L292" s="193"/>
      <c r="M292" s="193"/>
      <c r="N292" s="193"/>
      <c r="O292" s="193"/>
      <c r="P292" s="193"/>
    </row>
    <row r="293" spans="1:16" ht="17.100000000000001" customHeight="1">
      <c r="A293" s="192"/>
      <c r="B293" s="192"/>
      <c r="C293" s="192"/>
      <c r="D293" s="193"/>
      <c r="E293" s="193"/>
      <c r="F293" s="193"/>
      <c r="G293" s="193"/>
      <c r="H293" s="193"/>
      <c r="I293" s="193" t="s">
        <v>107</v>
      </c>
      <c r="J293" s="193"/>
      <c r="K293" s="193" t="s">
        <v>108</v>
      </c>
      <c r="L293" s="193"/>
      <c r="M293" s="193" t="s">
        <v>109</v>
      </c>
      <c r="N293" s="193"/>
      <c r="O293" s="193" t="s">
        <v>110</v>
      </c>
      <c r="P293" s="193"/>
    </row>
    <row r="294" spans="1:16" ht="14.1" customHeight="1">
      <c r="A294" s="187" t="s">
        <v>131</v>
      </c>
      <c r="B294" s="187"/>
      <c r="C294" s="187"/>
      <c r="D294" s="188" t="s">
        <v>114</v>
      </c>
      <c r="E294" s="188"/>
      <c r="F294" s="130">
        <v>5.65</v>
      </c>
      <c r="G294" s="189">
        <v>3.95</v>
      </c>
      <c r="H294" s="189"/>
      <c r="I294" s="182">
        <v>22.317499999999999</v>
      </c>
      <c r="J294" s="182"/>
      <c r="K294" s="182"/>
      <c r="L294" s="182"/>
      <c r="M294" s="182"/>
      <c r="N294" s="182"/>
      <c r="O294" s="182">
        <v>22.317499999999999</v>
      </c>
      <c r="P294" s="182"/>
    </row>
    <row r="295" spans="1:16" ht="14.1" customHeight="1">
      <c r="A295" s="187" t="s">
        <v>116</v>
      </c>
      <c r="B295" s="187"/>
      <c r="C295" s="187"/>
      <c r="D295" s="188"/>
      <c r="E295" s="188"/>
      <c r="F295" s="130">
        <v>22.32</v>
      </c>
      <c r="G295" s="189">
        <v>0.87480000000000002</v>
      </c>
      <c r="H295" s="189"/>
      <c r="I295" s="182">
        <v>19.523299999999999</v>
      </c>
      <c r="J295" s="182"/>
      <c r="K295" s="182"/>
      <c r="L295" s="182"/>
      <c r="M295" s="182"/>
      <c r="N295" s="182"/>
      <c r="O295" s="182">
        <v>19.523299999999999</v>
      </c>
      <c r="P295" s="182"/>
    </row>
    <row r="296" spans="1:16" ht="14.1" customHeight="1">
      <c r="A296" s="187" t="s">
        <v>117</v>
      </c>
      <c r="B296" s="187"/>
      <c r="C296" s="187"/>
      <c r="D296" s="188"/>
      <c r="E296" s="188"/>
      <c r="F296" s="130"/>
      <c r="G296" s="189"/>
      <c r="H296" s="189"/>
      <c r="I296" s="182">
        <v>25.68</v>
      </c>
      <c r="J296" s="182"/>
      <c r="K296" s="182"/>
      <c r="L296" s="182"/>
      <c r="M296" s="182"/>
      <c r="N296" s="182"/>
      <c r="O296" s="182">
        <v>25.68</v>
      </c>
      <c r="P296" s="182"/>
    </row>
    <row r="297" spans="1:16" ht="14.1" customHeight="1">
      <c r="A297" s="183" t="s">
        <v>118</v>
      </c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4">
        <v>67.52</v>
      </c>
      <c r="P297" s="184"/>
    </row>
    <row r="298" spans="1:16" ht="14.1" customHeight="1">
      <c r="A298" s="185" t="s">
        <v>119</v>
      </c>
      <c r="B298" s="185"/>
      <c r="C298" s="185"/>
      <c r="D298" s="185"/>
      <c r="E298" s="185"/>
      <c r="F298" s="185"/>
      <c r="G298" s="185"/>
      <c r="H298" s="185"/>
      <c r="I298" s="186">
        <v>67.52</v>
      </c>
      <c r="J298" s="186"/>
      <c r="K298" s="186"/>
      <c r="L298" s="186"/>
      <c r="M298" s="186"/>
      <c r="N298" s="186"/>
      <c r="O298" s="186">
        <v>67.52</v>
      </c>
      <c r="P298" s="186"/>
    </row>
    <row r="299" spans="1:16" ht="14.1" customHeight="1">
      <c r="A299" s="178" t="s">
        <v>335</v>
      </c>
      <c r="B299" s="178"/>
      <c r="C299" s="178"/>
      <c r="D299" s="178"/>
      <c r="E299" s="178"/>
      <c r="F299" s="178"/>
      <c r="G299" s="178"/>
      <c r="H299" s="178"/>
      <c r="I299" s="179">
        <v>20.100000000000001</v>
      </c>
      <c r="J299" s="179"/>
      <c r="K299" s="179"/>
      <c r="L299" s="179"/>
      <c r="M299" s="179"/>
      <c r="N299" s="179"/>
      <c r="O299" s="179">
        <v>20.100000000000001</v>
      </c>
      <c r="P299" s="179"/>
    </row>
    <row r="300" spans="1:16" ht="14.1" customHeight="1">
      <c r="A300" s="180" t="s">
        <v>120</v>
      </c>
      <c r="B300" s="180"/>
      <c r="C300" s="180"/>
      <c r="D300" s="180"/>
      <c r="E300" s="180"/>
      <c r="F300" s="180"/>
      <c r="G300" s="180"/>
      <c r="H300" s="180"/>
      <c r="I300" s="181">
        <v>87.62</v>
      </c>
      <c r="J300" s="181"/>
      <c r="K300" s="181"/>
      <c r="L300" s="181"/>
      <c r="M300" s="181"/>
      <c r="N300" s="181"/>
      <c r="O300" s="181">
        <v>87.62</v>
      </c>
      <c r="P300" s="181"/>
    </row>
    <row r="301" spans="1:16" ht="22.7" customHeight="1">
      <c r="A301" s="190" t="s">
        <v>370</v>
      </c>
      <c r="B301" s="190"/>
      <c r="C301" s="190"/>
      <c r="D301" s="190"/>
      <c r="E301" s="190"/>
      <c r="F301" s="190"/>
      <c r="G301" s="190"/>
      <c r="H301" s="190"/>
      <c r="I301" s="190"/>
      <c r="J301" s="190"/>
      <c r="K301" s="190"/>
      <c r="L301" s="190"/>
      <c r="M301" s="190"/>
      <c r="N301" s="190"/>
      <c r="O301" s="191" t="s">
        <v>337</v>
      </c>
      <c r="P301" s="191"/>
    </row>
    <row r="302" spans="1:16" ht="14.1" customHeight="1">
      <c r="A302" s="183" t="s">
        <v>137</v>
      </c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</row>
    <row r="303" spans="1:16" ht="32.65" customHeight="1">
      <c r="A303" s="187" t="s">
        <v>138</v>
      </c>
      <c r="B303" s="187"/>
      <c r="C303" s="187"/>
      <c r="D303" s="188" t="s">
        <v>111</v>
      </c>
      <c r="E303" s="188"/>
      <c r="F303" s="130">
        <v>1536.32</v>
      </c>
      <c r="G303" s="189">
        <v>1.33E-5</v>
      </c>
      <c r="H303" s="189"/>
      <c r="I303" s="182"/>
      <c r="J303" s="182"/>
      <c r="K303" s="182"/>
      <c r="L303" s="182"/>
      <c r="M303" s="182">
        <v>2.0500000000000001E-2</v>
      </c>
      <c r="N303" s="182"/>
      <c r="O303" s="182">
        <v>2.0500000000000001E-2</v>
      </c>
      <c r="P303" s="182"/>
    </row>
    <row r="304" spans="1:16" ht="14.1" customHeight="1">
      <c r="A304" s="183" t="s">
        <v>139</v>
      </c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4">
        <v>0.02</v>
      </c>
      <c r="P304" s="184"/>
    </row>
    <row r="305" spans="1:16" ht="14.1" customHeight="1">
      <c r="A305" s="183" t="s">
        <v>112</v>
      </c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</row>
    <row r="306" spans="1:16" ht="14.1" customHeight="1">
      <c r="A306" s="187" t="s">
        <v>140</v>
      </c>
      <c r="B306" s="187"/>
      <c r="C306" s="187"/>
      <c r="D306" s="188" t="s">
        <v>114</v>
      </c>
      <c r="E306" s="188"/>
      <c r="F306" s="130">
        <v>5.86</v>
      </c>
      <c r="G306" s="189">
        <v>1.0860000000000001</v>
      </c>
      <c r="H306" s="189"/>
      <c r="I306" s="182">
        <v>6.3639999999999999</v>
      </c>
      <c r="J306" s="182"/>
      <c r="K306" s="182"/>
      <c r="L306" s="182"/>
      <c r="M306" s="182"/>
      <c r="N306" s="182"/>
      <c r="O306" s="182">
        <v>6.3639999999999999</v>
      </c>
      <c r="P306" s="182"/>
    </row>
    <row r="307" spans="1:16" ht="14.1" customHeight="1">
      <c r="A307" s="187" t="s">
        <v>141</v>
      </c>
      <c r="B307" s="187"/>
      <c r="C307" s="187"/>
      <c r="D307" s="188" t="s">
        <v>114</v>
      </c>
      <c r="E307" s="188"/>
      <c r="F307" s="130">
        <v>7.8</v>
      </c>
      <c r="G307" s="189">
        <v>2.7690000000000001</v>
      </c>
      <c r="H307" s="189"/>
      <c r="I307" s="182">
        <v>21.598199999999999</v>
      </c>
      <c r="J307" s="182"/>
      <c r="K307" s="182"/>
      <c r="L307" s="182"/>
      <c r="M307" s="182"/>
      <c r="N307" s="182"/>
      <c r="O307" s="182">
        <v>21.598199999999999</v>
      </c>
      <c r="P307" s="182"/>
    </row>
    <row r="308" spans="1:16" ht="22.7" customHeight="1">
      <c r="A308" s="187" t="s">
        <v>142</v>
      </c>
      <c r="B308" s="187"/>
      <c r="C308" s="187"/>
      <c r="D308" s="188" t="s">
        <v>114</v>
      </c>
      <c r="E308" s="188"/>
      <c r="F308" s="130">
        <v>8.65</v>
      </c>
      <c r="G308" s="189">
        <v>0.11799999999999999</v>
      </c>
      <c r="H308" s="189"/>
      <c r="I308" s="182">
        <v>1.0206999999999999</v>
      </c>
      <c r="J308" s="182"/>
      <c r="K308" s="182"/>
      <c r="L308" s="182"/>
      <c r="M308" s="182"/>
      <c r="N308" s="182"/>
      <c r="O308" s="182">
        <v>1.0206999999999999</v>
      </c>
      <c r="P308" s="182"/>
    </row>
    <row r="309" spans="1:16" ht="14.1" customHeight="1">
      <c r="A309" s="187" t="s">
        <v>116</v>
      </c>
      <c r="B309" s="187"/>
      <c r="C309" s="187"/>
      <c r="D309" s="188"/>
      <c r="E309" s="188"/>
      <c r="F309" s="130">
        <v>28.98</v>
      </c>
      <c r="G309" s="189">
        <v>0.87480000000000002</v>
      </c>
      <c r="H309" s="189"/>
      <c r="I309" s="182">
        <v>25.354199999999999</v>
      </c>
      <c r="J309" s="182"/>
      <c r="K309" s="182"/>
      <c r="L309" s="182"/>
      <c r="M309" s="182"/>
      <c r="N309" s="182"/>
      <c r="O309" s="182">
        <v>25.354199999999999</v>
      </c>
      <c r="P309" s="182"/>
    </row>
    <row r="310" spans="1:16" ht="14.1" customHeight="1">
      <c r="A310" s="187" t="s">
        <v>117</v>
      </c>
      <c r="B310" s="187"/>
      <c r="C310" s="187"/>
      <c r="D310" s="188"/>
      <c r="E310" s="188"/>
      <c r="F310" s="130"/>
      <c r="G310" s="189"/>
      <c r="H310" s="189"/>
      <c r="I310" s="182">
        <v>25.54</v>
      </c>
      <c r="J310" s="182"/>
      <c r="K310" s="182"/>
      <c r="L310" s="182"/>
      <c r="M310" s="182"/>
      <c r="N310" s="182"/>
      <c r="O310" s="182">
        <v>25.54</v>
      </c>
      <c r="P310" s="182"/>
    </row>
    <row r="311" spans="1:16" ht="14.1" customHeight="1">
      <c r="A311" s="183" t="s">
        <v>118</v>
      </c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4">
        <v>79.88</v>
      </c>
      <c r="P311" s="184"/>
    </row>
    <row r="312" spans="1:16" ht="14.1" customHeight="1">
      <c r="A312" s="183" t="s">
        <v>123</v>
      </c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</row>
    <row r="313" spans="1:16" ht="32.65" customHeight="1">
      <c r="A313" s="187" t="s">
        <v>154</v>
      </c>
      <c r="B313" s="187"/>
      <c r="C313" s="187"/>
      <c r="D313" s="188" t="s">
        <v>149</v>
      </c>
      <c r="E313" s="188"/>
      <c r="F313" s="130">
        <v>7.91</v>
      </c>
      <c r="G313" s="189">
        <v>1.7000000000000001E-2</v>
      </c>
      <c r="H313" s="189"/>
      <c r="I313" s="182"/>
      <c r="J313" s="182"/>
      <c r="K313" s="182">
        <v>0.13450000000000001</v>
      </c>
      <c r="L313" s="182"/>
      <c r="M313" s="182"/>
      <c r="N313" s="182"/>
      <c r="O313" s="182">
        <v>0.13450000000000001</v>
      </c>
      <c r="P313" s="182"/>
    </row>
    <row r="314" spans="1:16" ht="22.7" customHeight="1">
      <c r="A314" s="187" t="s">
        <v>145</v>
      </c>
      <c r="B314" s="187"/>
      <c r="C314" s="187"/>
      <c r="D314" s="188" t="s">
        <v>146</v>
      </c>
      <c r="E314" s="188"/>
      <c r="F314" s="130">
        <v>1.0900000000000001</v>
      </c>
      <c r="G314" s="189">
        <v>0.10743999999999999</v>
      </c>
      <c r="H314" s="189"/>
      <c r="I314" s="182"/>
      <c r="J314" s="182"/>
      <c r="K314" s="182">
        <v>0.1171</v>
      </c>
      <c r="L314" s="182"/>
      <c r="M314" s="182"/>
      <c r="N314" s="182"/>
      <c r="O314" s="182">
        <v>0.1171</v>
      </c>
      <c r="P314" s="182"/>
    </row>
    <row r="315" spans="1:16" ht="22.7" customHeight="1">
      <c r="A315" s="187" t="s">
        <v>371</v>
      </c>
      <c r="B315" s="187"/>
      <c r="C315" s="187"/>
      <c r="D315" s="188" t="s">
        <v>129</v>
      </c>
      <c r="E315" s="188"/>
      <c r="F315" s="130">
        <v>22.68</v>
      </c>
      <c r="G315" s="189">
        <v>1.6E-2</v>
      </c>
      <c r="H315" s="189"/>
      <c r="I315" s="182"/>
      <c r="J315" s="182"/>
      <c r="K315" s="182">
        <v>0.3629</v>
      </c>
      <c r="L315" s="182"/>
      <c r="M315" s="182"/>
      <c r="N315" s="182"/>
      <c r="O315" s="182">
        <v>0.3629</v>
      </c>
      <c r="P315" s="182"/>
    </row>
    <row r="316" spans="1:16" ht="22.7" customHeight="1">
      <c r="A316" s="187" t="s">
        <v>156</v>
      </c>
      <c r="B316" s="187"/>
      <c r="C316" s="187"/>
      <c r="D316" s="188" t="s">
        <v>129</v>
      </c>
      <c r="E316" s="188"/>
      <c r="F316" s="130">
        <v>20.63</v>
      </c>
      <c r="G316" s="189">
        <v>4.7E-2</v>
      </c>
      <c r="H316" s="189"/>
      <c r="I316" s="182"/>
      <c r="J316" s="182"/>
      <c r="K316" s="182">
        <v>0.96960000000000002</v>
      </c>
      <c r="L316" s="182"/>
      <c r="M316" s="182"/>
      <c r="N316" s="182"/>
      <c r="O316" s="182">
        <v>0.96960000000000002</v>
      </c>
      <c r="P316" s="182"/>
    </row>
    <row r="317" spans="1:16" ht="22.7" customHeight="1">
      <c r="A317" s="187" t="s">
        <v>157</v>
      </c>
      <c r="B317" s="187"/>
      <c r="C317" s="187"/>
      <c r="D317" s="188" t="s">
        <v>129</v>
      </c>
      <c r="E317" s="188"/>
      <c r="F317" s="130">
        <v>24.98</v>
      </c>
      <c r="G317" s="189">
        <v>0.01</v>
      </c>
      <c r="H317" s="189"/>
      <c r="I317" s="182"/>
      <c r="J317" s="182"/>
      <c r="K317" s="182">
        <v>0.24979999999999999</v>
      </c>
      <c r="L317" s="182"/>
      <c r="M317" s="182"/>
      <c r="N317" s="182"/>
      <c r="O317" s="182">
        <v>0.24979999999999999</v>
      </c>
      <c r="P317" s="182"/>
    </row>
    <row r="318" spans="1:16" ht="32.65" customHeight="1">
      <c r="A318" s="187" t="s">
        <v>158</v>
      </c>
      <c r="B318" s="187"/>
      <c r="C318" s="187"/>
      <c r="D318" s="188" t="s">
        <v>147</v>
      </c>
      <c r="E318" s="188"/>
      <c r="F318" s="130">
        <v>3.32</v>
      </c>
      <c r="G318" s="189">
        <v>4.6120000000000001</v>
      </c>
      <c r="H318" s="189"/>
      <c r="I318" s="182"/>
      <c r="J318" s="182"/>
      <c r="K318" s="182">
        <v>15.3118</v>
      </c>
      <c r="L318" s="182"/>
      <c r="M318" s="182"/>
      <c r="N318" s="182"/>
      <c r="O318" s="182">
        <v>15.3118</v>
      </c>
      <c r="P318" s="182"/>
    </row>
    <row r="319" spans="1:16" ht="32.65" customHeight="1">
      <c r="A319" s="187" t="s">
        <v>159</v>
      </c>
      <c r="B319" s="187"/>
      <c r="C319" s="187"/>
      <c r="D319" s="188" t="s">
        <v>147</v>
      </c>
      <c r="E319" s="188"/>
      <c r="F319" s="130">
        <v>21.85</v>
      </c>
      <c r="G319" s="189">
        <v>1.278</v>
      </c>
      <c r="H319" s="189"/>
      <c r="I319" s="182"/>
      <c r="J319" s="182"/>
      <c r="K319" s="182">
        <v>27.924299999999999</v>
      </c>
      <c r="L319" s="182"/>
      <c r="M319" s="182"/>
      <c r="N319" s="182"/>
      <c r="O319" s="182">
        <v>27.924299999999999</v>
      </c>
      <c r="P319" s="182"/>
    </row>
    <row r="320" spans="1:16" ht="14.1" customHeight="1">
      <c r="A320" s="183" t="s">
        <v>130</v>
      </c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4">
        <v>45.07</v>
      </c>
      <c r="P320" s="184"/>
    </row>
    <row r="321" spans="1:16" ht="11.45" customHeight="1"/>
    <row r="322" spans="1:16" ht="14.1" customHeight="1">
      <c r="A322" s="159" t="s">
        <v>642</v>
      </c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</row>
    <row r="323" spans="1:16" ht="14.1" customHeight="1">
      <c r="A323" s="160" t="s">
        <v>618</v>
      </c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</row>
    <row r="324" spans="1:16" ht="65.25" customHeight="1">
      <c r="A324" s="158"/>
      <c r="B324" s="158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</row>
    <row r="325" spans="1:16" ht="5.65" customHeight="1"/>
    <row r="326" spans="1:16" ht="19.7" customHeight="1">
      <c r="A326" s="171" t="s">
        <v>81</v>
      </c>
      <c r="B326" s="171"/>
      <c r="C326" s="171"/>
      <c r="D326" s="171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</row>
    <row r="327" spans="1:16" ht="15.75" customHeight="1">
      <c r="A327" s="136" t="s">
        <v>82</v>
      </c>
      <c r="B327" s="169" t="s">
        <v>296</v>
      </c>
      <c r="C327" s="169"/>
      <c r="D327" s="169"/>
      <c r="E327" s="169"/>
      <c r="F327" s="169"/>
      <c r="G327" s="169"/>
      <c r="H327" s="169"/>
      <c r="I327" s="169"/>
      <c r="J327" s="169"/>
      <c r="K327" s="169"/>
      <c r="L327" s="165" t="s">
        <v>83</v>
      </c>
      <c r="M327" s="165"/>
      <c r="N327" s="200" t="s">
        <v>331</v>
      </c>
      <c r="O327" s="200"/>
      <c r="P327" s="200"/>
    </row>
    <row r="328" spans="1:16" ht="12.6" customHeight="1">
      <c r="A328" s="136" t="s">
        <v>84</v>
      </c>
      <c r="B328" s="169" t="s">
        <v>85</v>
      </c>
      <c r="C328" s="169"/>
      <c r="D328" s="169"/>
      <c r="E328" s="169"/>
      <c r="F328" s="169"/>
      <c r="G328" s="169"/>
      <c r="H328" s="169"/>
      <c r="I328" s="169"/>
      <c r="J328" s="169"/>
      <c r="K328" s="169"/>
      <c r="L328" s="165" t="s">
        <v>86</v>
      </c>
      <c r="M328" s="165"/>
      <c r="N328" s="198" t="s">
        <v>617</v>
      </c>
      <c r="O328" s="198"/>
      <c r="P328" s="198"/>
    </row>
    <row r="329" spans="1:16" ht="14.45" customHeight="1">
      <c r="A329" s="136" t="s">
        <v>87</v>
      </c>
      <c r="B329" s="165" t="s">
        <v>302</v>
      </c>
      <c r="C329" s="165"/>
      <c r="D329" s="165"/>
      <c r="E329" s="165"/>
      <c r="F329" s="165"/>
      <c r="G329" s="165"/>
      <c r="H329" s="165"/>
      <c r="I329" s="165"/>
      <c r="J329" s="165"/>
      <c r="K329" s="165"/>
      <c r="L329" s="165" t="s">
        <v>88</v>
      </c>
      <c r="M329" s="165"/>
      <c r="N329" s="198"/>
      <c r="O329" s="198"/>
      <c r="P329" s="198"/>
    </row>
    <row r="330" spans="1:16" ht="14.65" customHeight="1">
      <c r="A330" s="136" t="s">
        <v>89</v>
      </c>
      <c r="B330" s="165" t="s">
        <v>302</v>
      </c>
      <c r="C330" s="165"/>
      <c r="D330" s="165"/>
      <c r="E330" s="165"/>
      <c r="F330" s="165"/>
      <c r="G330" s="165"/>
      <c r="H330" s="165"/>
      <c r="I330" s="165"/>
      <c r="J330" s="165"/>
      <c r="K330" s="165"/>
      <c r="L330" s="165" t="s">
        <v>90</v>
      </c>
      <c r="M330" s="165"/>
      <c r="N330" s="198" t="s">
        <v>91</v>
      </c>
      <c r="O330" s="198"/>
      <c r="P330" s="198"/>
    </row>
    <row r="331" spans="1:16" ht="26.45" customHeight="1">
      <c r="A331" s="136" t="s">
        <v>92</v>
      </c>
      <c r="B331" s="165" t="s">
        <v>302</v>
      </c>
      <c r="C331" s="165"/>
      <c r="D331" s="165"/>
      <c r="E331" s="165"/>
      <c r="F331" s="165"/>
      <c r="G331" s="165"/>
      <c r="H331" s="165"/>
      <c r="I331" s="165"/>
      <c r="J331" s="165"/>
      <c r="K331" s="165"/>
      <c r="L331" s="165" t="s">
        <v>93</v>
      </c>
      <c r="M331" s="165"/>
      <c r="N331" s="199" t="s">
        <v>372</v>
      </c>
      <c r="O331" s="199"/>
      <c r="P331" s="199"/>
    </row>
    <row r="332" spans="1:16" ht="13.35" customHeight="1">
      <c r="A332" s="137" t="s">
        <v>94</v>
      </c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 t="s">
        <v>95</v>
      </c>
      <c r="M332" s="162"/>
      <c r="N332" s="194" t="s">
        <v>333</v>
      </c>
      <c r="O332" s="194"/>
      <c r="P332" s="194"/>
    </row>
    <row r="333" spans="1:16" ht="15.75" customHeight="1">
      <c r="A333" s="195" t="s">
        <v>96</v>
      </c>
      <c r="B333" s="195"/>
      <c r="C333" s="196" t="s">
        <v>97</v>
      </c>
      <c r="D333" s="196"/>
      <c r="E333" s="197" t="s">
        <v>98</v>
      </c>
      <c r="F333" s="197"/>
      <c r="G333" s="197"/>
      <c r="H333" s="196" t="s">
        <v>99</v>
      </c>
      <c r="I333" s="196"/>
      <c r="J333" s="197" t="s">
        <v>100</v>
      </c>
      <c r="K333" s="197"/>
      <c r="L333" s="197"/>
      <c r="M333" s="197"/>
      <c r="N333" s="197"/>
      <c r="O333" s="197"/>
      <c r="P333" s="129" t="s">
        <v>101</v>
      </c>
    </row>
    <row r="334" spans="1:16" ht="17.100000000000001" customHeight="1">
      <c r="A334" s="192" t="s">
        <v>102</v>
      </c>
      <c r="B334" s="192"/>
      <c r="C334" s="192"/>
      <c r="D334" s="193" t="s">
        <v>103</v>
      </c>
      <c r="E334" s="193"/>
      <c r="F334" s="193" t="s">
        <v>104</v>
      </c>
      <c r="G334" s="193" t="s">
        <v>105</v>
      </c>
      <c r="H334" s="193"/>
      <c r="I334" s="193" t="s">
        <v>106</v>
      </c>
      <c r="J334" s="193"/>
      <c r="K334" s="193"/>
      <c r="L334" s="193"/>
      <c r="M334" s="193"/>
      <c r="N334" s="193"/>
      <c r="O334" s="193"/>
      <c r="P334" s="193"/>
    </row>
    <row r="335" spans="1:16" ht="17.100000000000001" customHeight="1">
      <c r="A335" s="192"/>
      <c r="B335" s="192"/>
      <c r="C335" s="192"/>
      <c r="D335" s="193"/>
      <c r="E335" s="193"/>
      <c r="F335" s="193"/>
      <c r="G335" s="193"/>
      <c r="H335" s="193"/>
      <c r="I335" s="193" t="s">
        <v>107</v>
      </c>
      <c r="J335" s="193"/>
      <c r="K335" s="193" t="s">
        <v>108</v>
      </c>
      <c r="L335" s="193"/>
      <c r="M335" s="193" t="s">
        <v>109</v>
      </c>
      <c r="N335" s="193"/>
      <c r="O335" s="193" t="s">
        <v>110</v>
      </c>
      <c r="P335" s="193"/>
    </row>
    <row r="336" spans="1:16" ht="14.1" customHeight="1">
      <c r="A336" s="185" t="s">
        <v>119</v>
      </c>
      <c r="B336" s="185"/>
      <c r="C336" s="185"/>
      <c r="D336" s="185"/>
      <c r="E336" s="185"/>
      <c r="F336" s="185"/>
      <c r="G336" s="185"/>
      <c r="H336" s="185"/>
      <c r="I336" s="186">
        <v>79.88</v>
      </c>
      <c r="J336" s="186"/>
      <c r="K336" s="186">
        <v>45.07</v>
      </c>
      <c r="L336" s="186"/>
      <c r="M336" s="186">
        <v>0.02</v>
      </c>
      <c r="N336" s="186"/>
      <c r="O336" s="186">
        <v>124.97</v>
      </c>
      <c r="P336" s="186"/>
    </row>
    <row r="337" spans="1:16" ht="14.1" customHeight="1">
      <c r="A337" s="178" t="s">
        <v>335</v>
      </c>
      <c r="B337" s="178"/>
      <c r="C337" s="178"/>
      <c r="D337" s="178"/>
      <c r="E337" s="178"/>
      <c r="F337" s="178"/>
      <c r="G337" s="178"/>
      <c r="H337" s="178"/>
      <c r="I337" s="179">
        <v>23.77</v>
      </c>
      <c r="J337" s="179"/>
      <c r="K337" s="179">
        <v>13.42</v>
      </c>
      <c r="L337" s="179"/>
      <c r="M337" s="179">
        <v>0.01</v>
      </c>
      <c r="N337" s="179"/>
      <c r="O337" s="179">
        <v>37.200000000000003</v>
      </c>
      <c r="P337" s="179"/>
    </row>
    <row r="338" spans="1:16" ht="14.1" customHeight="1">
      <c r="A338" s="180" t="s">
        <v>120</v>
      </c>
      <c r="B338" s="180"/>
      <c r="C338" s="180"/>
      <c r="D338" s="180"/>
      <c r="E338" s="180"/>
      <c r="F338" s="180"/>
      <c r="G338" s="180"/>
      <c r="H338" s="180"/>
      <c r="I338" s="181">
        <v>103.65</v>
      </c>
      <c r="J338" s="181"/>
      <c r="K338" s="181">
        <v>58.49</v>
      </c>
      <c r="L338" s="181"/>
      <c r="M338" s="181">
        <v>0.03</v>
      </c>
      <c r="N338" s="181"/>
      <c r="O338" s="181">
        <v>162.16999999999999</v>
      </c>
      <c r="P338" s="181"/>
    </row>
    <row r="339" spans="1:16" ht="14.1" customHeight="1">
      <c r="A339" s="190" t="s">
        <v>373</v>
      </c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0"/>
      <c r="O339" s="191" t="s">
        <v>337</v>
      </c>
      <c r="P339" s="191"/>
    </row>
    <row r="340" spans="1:16" ht="14.1" customHeight="1">
      <c r="A340" s="183" t="s">
        <v>137</v>
      </c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</row>
    <row r="341" spans="1:16" ht="42.4" customHeight="1">
      <c r="A341" s="187" t="s">
        <v>150</v>
      </c>
      <c r="B341" s="187"/>
      <c r="C341" s="187"/>
      <c r="D341" s="188" t="s">
        <v>111</v>
      </c>
      <c r="E341" s="188"/>
      <c r="F341" s="130">
        <v>23593.22</v>
      </c>
      <c r="G341" s="189">
        <v>4.8999999999999997E-6</v>
      </c>
      <c r="H341" s="189"/>
      <c r="I341" s="182"/>
      <c r="J341" s="182"/>
      <c r="K341" s="182"/>
      <c r="L341" s="182"/>
      <c r="M341" s="182">
        <v>0.11459999999999999</v>
      </c>
      <c r="N341" s="182"/>
      <c r="O341" s="182">
        <v>0.11459999999999999</v>
      </c>
      <c r="P341" s="182"/>
    </row>
    <row r="342" spans="1:16" ht="14.1" customHeight="1">
      <c r="A342" s="183" t="s">
        <v>139</v>
      </c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4">
        <v>0.11</v>
      </c>
      <c r="P342" s="184"/>
    </row>
    <row r="343" spans="1:16" ht="14.1" customHeight="1">
      <c r="A343" s="183" t="s">
        <v>112</v>
      </c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</row>
    <row r="344" spans="1:16" ht="22.7" customHeight="1">
      <c r="A344" s="187" t="s">
        <v>151</v>
      </c>
      <c r="B344" s="187"/>
      <c r="C344" s="187"/>
      <c r="D344" s="188" t="s">
        <v>114</v>
      </c>
      <c r="E344" s="188"/>
      <c r="F344" s="130">
        <v>7.8</v>
      </c>
      <c r="G344" s="189">
        <v>4.5137900000000002E-2</v>
      </c>
      <c r="H344" s="189"/>
      <c r="I344" s="182">
        <v>0.35210000000000002</v>
      </c>
      <c r="J344" s="182"/>
      <c r="K344" s="182"/>
      <c r="L344" s="182"/>
      <c r="M344" s="182"/>
      <c r="N344" s="182"/>
      <c r="O344" s="182">
        <v>0.35210000000000002</v>
      </c>
      <c r="P344" s="182"/>
    </row>
    <row r="345" spans="1:16" ht="14.1" customHeight="1">
      <c r="A345" s="187" t="s">
        <v>152</v>
      </c>
      <c r="B345" s="187"/>
      <c r="C345" s="187"/>
      <c r="D345" s="188" t="s">
        <v>114</v>
      </c>
      <c r="E345" s="188"/>
      <c r="F345" s="130">
        <v>7.8</v>
      </c>
      <c r="G345" s="189">
        <v>0.18629999999999999</v>
      </c>
      <c r="H345" s="189"/>
      <c r="I345" s="182">
        <v>1.4531000000000001</v>
      </c>
      <c r="J345" s="182"/>
      <c r="K345" s="182"/>
      <c r="L345" s="182"/>
      <c r="M345" s="182"/>
      <c r="N345" s="182"/>
      <c r="O345" s="182">
        <v>1.4531000000000001</v>
      </c>
      <c r="P345" s="182"/>
    </row>
    <row r="346" spans="1:16" ht="14.1" customHeight="1">
      <c r="A346" s="187" t="s">
        <v>131</v>
      </c>
      <c r="B346" s="187"/>
      <c r="C346" s="187"/>
      <c r="D346" s="188" t="s">
        <v>114</v>
      </c>
      <c r="E346" s="188"/>
      <c r="F346" s="130">
        <v>5.65</v>
      </c>
      <c r="G346" s="189">
        <v>0.12218660000000001</v>
      </c>
      <c r="H346" s="189"/>
      <c r="I346" s="182">
        <v>0.69040000000000001</v>
      </c>
      <c r="J346" s="182"/>
      <c r="K346" s="182"/>
      <c r="L346" s="182"/>
      <c r="M346" s="182"/>
      <c r="N346" s="182"/>
      <c r="O346" s="182">
        <v>0.69040000000000001</v>
      </c>
      <c r="P346" s="182"/>
    </row>
    <row r="347" spans="1:16" ht="14.1" customHeight="1">
      <c r="A347" s="187" t="s">
        <v>116</v>
      </c>
      <c r="B347" s="187"/>
      <c r="C347" s="187"/>
      <c r="D347" s="188"/>
      <c r="E347" s="188"/>
      <c r="F347" s="130">
        <v>2.5</v>
      </c>
      <c r="G347" s="189">
        <v>0.87480000000000002</v>
      </c>
      <c r="H347" s="189"/>
      <c r="I347" s="182">
        <v>2.1831999999999998</v>
      </c>
      <c r="J347" s="182"/>
      <c r="K347" s="182"/>
      <c r="L347" s="182"/>
      <c r="M347" s="182"/>
      <c r="N347" s="182"/>
      <c r="O347" s="182">
        <v>2.1831999999999998</v>
      </c>
      <c r="P347" s="182"/>
    </row>
    <row r="348" spans="1:16" ht="14.1" customHeight="1">
      <c r="A348" s="187" t="s">
        <v>117</v>
      </c>
      <c r="B348" s="187"/>
      <c r="C348" s="187"/>
      <c r="D348" s="188"/>
      <c r="E348" s="188"/>
      <c r="F348" s="130"/>
      <c r="G348" s="189"/>
      <c r="H348" s="189"/>
      <c r="I348" s="182">
        <v>2.2799999999999998</v>
      </c>
      <c r="J348" s="182"/>
      <c r="K348" s="182"/>
      <c r="L348" s="182"/>
      <c r="M348" s="182"/>
      <c r="N348" s="182"/>
      <c r="O348" s="182">
        <v>2.2799999999999998</v>
      </c>
      <c r="P348" s="182"/>
    </row>
    <row r="349" spans="1:16" ht="14.1" customHeight="1">
      <c r="A349" s="183" t="s">
        <v>118</v>
      </c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4">
        <v>6.96</v>
      </c>
      <c r="P349" s="184"/>
    </row>
    <row r="350" spans="1:16" ht="14.1" customHeight="1">
      <c r="A350" s="183" t="s">
        <v>123</v>
      </c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</row>
    <row r="351" spans="1:16" ht="14.1" customHeight="1">
      <c r="A351" s="187" t="s">
        <v>153</v>
      </c>
      <c r="B351" s="187"/>
      <c r="C351" s="187"/>
      <c r="D351" s="188" t="s">
        <v>143</v>
      </c>
      <c r="E351" s="188"/>
      <c r="F351" s="130">
        <v>83.57</v>
      </c>
      <c r="G351" s="189">
        <v>2.8221799999999998E-2</v>
      </c>
      <c r="H351" s="189"/>
      <c r="I351" s="182"/>
      <c r="J351" s="182"/>
      <c r="K351" s="182">
        <v>2.3584999999999998</v>
      </c>
      <c r="L351" s="182"/>
      <c r="M351" s="182"/>
      <c r="N351" s="182"/>
      <c r="O351" s="182">
        <v>2.3584999999999998</v>
      </c>
      <c r="P351" s="182"/>
    </row>
    <row r="352" spans="1:16" ht="14.1" customHeight="1">
      <c r="A352" s="187" t="s">
        <v>144</v>
      </c>
      <c r="B352" s="187"/>
      <c r="C352" s="187"/>
      <c r="D352" s="188" t="s">
        <v>129</v>
      </c>
      <c r="E352" s="188"/>
      <c r="F352" s="130">
        <v>0.88</v>
      </c>
      <c r="G352" s="189">
        <v>7.2360601000000004</v>
      </c>
      <c r="H352" s="189"/>
      <c r="I352" s="182"/>
      <c r="J352" s="182"/>
      <c r="K352" s="182">
        <v>6.3677000000000001</v>
      </c>
      <c r="L352" s="182"/>
      <c r="M352" s="182"/>
      <c r="N352" s="182"/>
      <c r="O352" s="182">
        <v>6.3677000000000001</v>
      </c>
      <c r="P352" s="182"/>
    </row>
    <row r="353" spans="1:16" ht="22.7" customHeight="1">
      <c r="A353" s="187" t="s">
        <v>145</v>
      </c>
      <c r="B353" s="187"/>
      <c r="C353" s="187"/>
      <c r="D353" s="188" t="s">
        <v>146</v>
      </c>
      <c r="E353" s="188"/>
      <c r="F353" s="130">
        <v>1.0900000000000001</v>
      </c>
      <c r="G353" s="189">
        <v>5.8079199999999997E-2</v>
      </c>
      <c r="H353" s="189"/>
      <c r="I353" s="182"/>
      <c r="J353" s="182"/>
      <c r="K353" s="182">
        <v>6.3299999999999995E-2</v>
      </c>
      <c r="L353" s="182"/>
      <c r="M353" s="182"/>
      <c r="N353" s="182"/>
      <c r="O353" s="182">
        <v>6.3299999999999995E-2</v>
      </c>
      <c r="P353" s="182"/>
    </row>
    <row r="354" spans="1:16" ht="22.7" customHeight="1">
      <c r="A354" s="187" t="s">
        <v>148</v>
      </c>
      <c r="B354" s="187"/>
      <c r="C354" s="187"/>
      <c r="D354" s="188" t="s">
        <v>143</v>
      </c>
      <c r="E354" s="188"/>
      <c r="F354" s="130">
        <v>100.61</v>
      </c>
      <c r="G354" s="189">
        <v>1.9733199999999999E-2</v>
      </c>
      <c r="H354" s="189"/>
      <c r="I354" s="182"/>
      <c r="J354" s="182"/>
      <c r="K354" s="182">
        <v>1.9854000000000001</v>
      </c>
      <c r="L354" s="182"/>
      <c r="M354" s="182"/>
      <c r="N354" s="182"/>
      <c r="O354" s="182">
        <v>1.9854000000000001</v>
      </c>
      <c r="P354" s="182"/>
    </row>
    <row r="355" spans="1:16" ht="14.1" customHeight="1">
      <c r="A355" s="183" t="s">
        <v>130</v>
      </c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4">
        <v>10.77</v>
      </c>
      <c r="P355" s="184"/>
    </row>
    <row r="356" spans="1:16" ht="14.1" customHeight="1">
      <c r="A356" s="185" t="s">
        <v>119</v>
      </c>
      <c r="B356" s="185"/>
      <c r="C356" s="185"/>
      <c r="D356" s="185"/>
      <c r="E356" s="185"/>
      <c r="F356" s="185"/>
      <c r="G356" s="185"/>
      <c r="H356" s="185"/>
      <c r="I356" s="186">
        <v>6.96</v>
      </c>
      <c r="J356" s="186"/>
      <c r="K356" s="186">
        <v>10.77</v>
      </c>
      <c r="L356" s="186"/>
      <c r="M356" s="186">
        <v>0.11</v>
      </c>
      <c r="N356" s="186"/>
      <c r="O356" s="186">
        <v>17.84</v>
      </c>
      <c r="P356" s="186"/>
    </row>
    <row r="357" spans="1:16" ht="14.1" customHeight="1">
      <c r="A357" s="178" t="s">
        <v>335</v>
      </c>
      <c r="B357" s="178"/>
      <c r="C357" s="178"/>
      <c r="D357" s="178"/>
      <c r="E357" s="178"/>
      <c r="F357" s="178"/>
      <c r="G357" s="178"/>
      <c r="H357" s="178"/>
      <c r="I357" s="179">
        <v>2.0699999999999998</v>
      </c>
      <c r="J357" s="179"/>
      <c r="K357" s="179">
        <v>3.21</v>
      </c>
      <c r="L357" s="179"/>
      <c r="M357" s="179">
        <v>0.03</v>
      </c>
      <c r="N357" s="179"/>
      <c r="O357" s="179">
        <v>5.31</v>
      </c>
      <c r="P357" s="179"/>
    </row>
    <row r="358" spans="1:16" ht="14.1" customHeight="1">
      <c r="A358" s="180" t="s">
        <v>120</v>
      </c>
      <c r="B358" s="180"/>
      <c r="C358" s="180"/>
      <c r="D358" s="180"/>
      <c r="E358" s="180"/>
      <c r="F358" s="180"/>
      <c r="G358" s="180"/>
      <c r="H358" s="180"/>
      <c r="I358" s="181">
        <v>9.0299999999999994</v>
      </c>
      <c r="J358" s="181"/>
      <c r="K358" s="181">
        <v>13.98</v>
      </c>
      <c r="L358" s="181"/>
      <c r="M358" s="181">
        <v>0.14000000000000001</v>
      </c>
      <c r="N358" s="181"/>
      <c r="O358" s="181">
        <v>23.15</v>
      </c>
      <c r="P358" s="181"/>
    </row>
    <row r="359" spans="1:16" ht="14.1" customHeight="1">
      <c r="A359" s="190" t="s">
        <v>374</v>
      </c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0"/>
      <c r="O359" s="191" t="s">
        <v>343</v>
      </c>
      <c r="P359" s="191"/>
    </row>
    <row r="360" spans="1:16" ht="14.1" customHeight="1">
      <c r="A360" s="183" t="s">
        <v>137</v>
      </c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</row>
    <row r="361" spans="1:16" ht="42.4" customHeight="1">
      <c r="A361" s="187" t="s">
        <v>161</v>
      </c>
      <c r="B361" s="187"/>
      <c r="C361" s="187"/>
      <c r="D361" s="188" t="s">
        <v>111</v>
      </c>
      <c r="E361" s="188"/>
      <c r="F361" s="130">
        <v>5800</v>
      </c>
      <c r="G361" s="189">
        <v>1.273E-4</v>
      </c>
      <c r="H361" s="189"/>
      <c r="I361" s="182"/>
      <c r="J361" s="182"/>
      <c r="K361" s="182"/>
      <c r="L361" s="182"/>
      <c r="M361" s="182">
        <v>0.73839999999999995</v>
      </c>
      <c r="N361" s="182"/>
      <c r="O361" s="182">
        <v>0.73839999999999995</v>
      </c>
      <c r="P361" s="182"/>
    </row>
    <row r="362" spans="1:16" ht="32.65" customHeight="1">
      <c r="A362" s="187" t="s">
        <v>162</v>
      </c>
      <c r="B362" s="187"/>
      <c r="C362" s="187"/>
      <c r="D362" s="188" t="s">
        <v>111</v>
      </c>
      <c r="E362" s="188"/>
      <c r="F362" s="130">
        <v>3139.8</v>
      </c>
      <c r="G362" s="189">
        <v>1.4469999999999999E-4</v>
      </c>
      <c r="H362" s="189"/>
      <c r="I362" s="182"/>
      <c r="J362" s="182"/>
      <c r="K362" s="182"/>
      <c r="L362" s="182"/>
      <c r="M362" s="182">
        <v>0.45429999999999998</v>
      </c>
      <c r="N362" s="182"/>
      <c r="O362" s="182">
        <v>0.45429999999999998</v>
      </c>
      <c r="P362" s="182"/>
    </row>
    <row r="363" spans="1:16" ht="14.1" customHeight="1">
      <c r="A363" s="183" t="s">
        <v>139</v>
      </c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4">
        <v>1.19</v>
      </c>
      <c r="P363" s="184"/>
    </row>
    <row r="364" spans="1:16" ht="14.1" customHeight="1">
      <c r="A364" s="183" t="s">
        <v>112</v>
      </c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</row>
    <row r="365" spans="1:16" ht="7.7" customHeight="1"/>
    <row r="366" spans="1:16" ht="14.1" customHeight="1">
      <c r="A366" s="159" t="s">
        <v>642</v>
      </c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</row>
    <row r="367" spans="1:16" ht="14.1" customHeight="1">
      <c r="A367" s="160" t="s">
        <v>618</v>
      </c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</row>
    <row r="368" spans="1:16" ht="65.25" customHeight="1">
      <c r="A368" s="158"/>
      <c r="B368" s="158"/>
      <c r="C368" s="158"/>
      <c r="D368" s="158"/>
      <c r="E368" s="158"/>
      <c r="F368" s="15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</row>
    <row r="369" spans="1:16" ht="5.65" customHeight="1"/>
    <row r="370" spans="1:16" ht="19.7" customHeight="1">
      <c r="A370" s="171" t="s">
        <v>81</v>
      </c>
      <c r="B370" s="171"/>
      <c r="C370" s="171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</row>
    <row r="371" spans="1:16" ht="15.75" customHeight="1">
      <c r="A371" s="136" t="s">
        <v>82</v>
      </c>
      <c r="B371" s="169" t="s">
        <v>296</v>
      </c>
      <c r="C371" s="169"/>
      <c r="D371" s="169"/>
      <c r="E371" s="169"/>
      <c r="F371" s="169"/>
      <c r="G371" s="169"/>
      <c r="H371" s="169"/>
      <c r="I371" s="169"/>
      <c r="J371" s="169"/>
      <c r="K371" s="169"/>
      <c r="L371" s="165" t="s">
        <v>83</v>
      </c>
      <c r="M371" s="165"/>
      <c r="N371" s="200" t="s">
        <v>331</v>
      </c>
      <c r="O371" s="200"/>
      <c r="P371" s="200"/>
    </row>
    <row r="372" spans="1:16" ht="12.6" customHeight="1">
      <c r="A372" s="136" t="s">
        <v>84</v>
      </c>
      <c r="B372" s="169" t="s">
        <v>85</v>
      </c>
      <c r="C372" s="169"/>
      <c r="D372" s="169"/>
      <c r="E372" s="169"/>
      <c r="F372" s="169"/>
      <c r="G372" s="169"/>
      <c r="H372" s="169"/>
      <c r="I372" s="169"/>
      <c r="J372" s="169"/>
      <c r="K372" s="169"/>
      <c r="L372" s="165" t="s">
        <v>86</v>
      </c>
      <c r="M372" s="165"/>
      <c r="N372" s="198" t="s">
        <v>617</v>
      </c>
      <c r="O372" s="198"/>
      <c r="P372" s="198"/>
    </row>
    <row r="373" spans="1:16" ht="14.45" customHeight="1">
      <c r="A373" s="136" t="s">
        <v>87</v>
      </c>
      <c r="B373" s="165" t="s">
        <v>302</v>
      </c>
      <c r="C373" s="165"/>
      <c r="D373" s="165"/>
      <c r="E373" s="165"/>
      <c r="F373" s="165"/>
      <c r="G373" s="165"/>
      <c r="H373" s="165"/>
      <c r="I373" s="165"/>
      <c r="J373" s="165"/>
      <c r="K373" s="165"/>
      <c r="L373" s="165" t="s">
        <v>88</v>
      </c>
      <c r="M373" s="165"/>
      <c r="N373" s="198"/>
      <c r="O373" s="198"/>
      <c r="P373" s="198"/>
    </row>
    <row r="374" spans="1:16" ht="14.65" customHeight="1">
      <c r="A374" s="136" t="s">
        <v>89</v>
      </c>
      <c r="B374" s="165" t="s">
        <v>302</v>
      </c>
      <c r="C374" s="165"/>
      <c r="D374" s="165"/>
      <c r="E374" s="165"/>
      <c r="F374" s="165"/>
      <c r="G374" s="165"/>
      <c r="H374" s="165"/>
      <c r="I374" s="165"/>
      <c r="J374" s="165"/>
      <c r="K374" s="165"/>
      <c r="L374" s="165" t="s">
        <v>90</v>
      </c>
      <c r="M374" s="165"/>
      <c r="N374" s="198" t="s">
        <v>91</v>
      </c>
      <c r="O374" s="198"/>
      <c r="P374" s="198"/>
    </row>
    <row r="375" spans="1:16" ht="26.45" customHeight="1">
      <c r="A375" s="136" t="s">
        <v>92</v>
      </c>
      <c r="B375" s="165" t="s">
        <v>302</v>
      </c>
      <c r="C375" s="165"/>
      <c r="D375" s="165"/>
      <c r="E375" s="165"/>
      <c r="F375" s="165"/>
      <c r="G375" s="165"/>
      <c r="H375" s="165"/>
      <c r="I375" s="165"/>
      <c r="J375" s="165"/>
      <c r="K375" s="165"/>
      <c r="L375" s="165" t="s">
        <v>93</v>
      </c>
      <c r="M375" s="165"/>
      <c r="N375" s="199" t="s">
        <v>375</v>
      </c>
      <c r="O375" s="199"/>
      <c r="P375" s="199"/>
    </row>
    <row r="376" spans="1:16" ht="13.35" customHeight="1">
      <c r="A376" s="137" t="s">
        <v>94</v>
      </c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 t="s">
        <v>95</v>
      </c>
      <c r="M376" s="162"/>
      <c r="N376" s="194" t="s">
        <v>333</v>
      </c>
      <c r="O376" s="194"/>
      <c r="P376" s="194"/>
    </row>
    <row r="377" spans="1:16" ht="15.75" customHeight="1">
      <c r="A377" s="195" t="s">
        <v>96</v>
      </c>
      <c r="B377" s="195"/>
      <c r="C377" s="196" t="s">
        <v>97</v>
      </c>
      <c r="D377" s="196"/>
      <c r="E377" s="197" t="s">
        <v>98</v>
      </c>
      <c r="F377" s="197"/>
      <c r="G377" s="197"/>
      <c r="H377" s="196" t="s">
        <v>99</v>
      </c>
      <c r="I377" s="196"/>
      <c r="J377" s="197" t="s">
        <v>100</v>
      </c>
      <c r="K377" s="197"/>
      <c r="L377" s="197"/>
      <c r="M377" s="197"/>
      <c r="N377" s="197"/>
      <c r="O377" s="197"/>
      <c r="P377" s="129" t="s">
        <v>101</v>
      </c>
    </row>
    <row r="378" spans="1:16" ht="17.100000000000001" customHeight="1">
      <c r="A378" s="192" t="s">
        <v>102</v>
      </c>
      <c r="B378" s="192"/>
      <c r="C378" s="192"/>
      <c r="D378" s="193" t="s">
        <v>103</v>
      </c>
      <c r="E378" s="193"/>
      <c r="F378" s="193" t="s">
        <v>104</v>
      </c>
      <c r="G378" s="193" t="s">
        <v>105</v>
      </c>
      <c r="H378" s="193"/>
      <c r="I378" s="193" t="s">
        <v>106</v>
      </c>
      <c r="J378" s="193"/>
      <c r="K378" s="193"/>
      <c r="L378" s="193"/>
      <c r="M378" s="193"/>
      <c r="N378" s="193"/>
      <c r="O378" s="193"/>
      <c r="P378" s="193"/>
    </row>
    <row r="379" spans="1:16" ht="17.100000000000001" customHeight="1">
      <c r="A379" s="192"/>
      <c r="B379" s="192"/>
      <c r="C379" s="192"/>
      <c r="D379" s="193"/>
      <c r="E379" s="193"/>
      <c r="F379" s="193"/>
      <c r="G379" s="193"/>
      <c r="H379" s="193"/>
      <c r="I379" s="193" t="s">
        <v>107</v>
      </c>
      <c r="J379" s="193"/>
      <c r="K379" s="193" t="s">
        <v>108</v>
      </c>
      <c r="L379" s="193"/>
      <c r="M379" s="193" t="s">
        <v>109</v>
      </c>
      <c r="N379" s="193"/>
      <c r="O379" s="193" t="s">
        <v>110</v>
      </c>
      <c r="P379" s="193"/>
    </row>
    <row r="380" spans="1:16" ht="22.7" customHeight="1">
      <c r="A380" s="187" t="s">
        <v>151</v>
      </c>
      <c r="B380" s="187"/>
      <c r="C380" s="187"/>
      <c r="D380" s="188" t="s">
        <v>114</v>
      </c>
      <c r="E380" s="188"/>
      <c r="F380" s="130">
        <v>7.8</v>
      </c>
      <c r="G380" s="189">
        <v>1.1829475</v>
      </c>
      <c r="H380" s="189"/>
      <c r="I380" s="182">
        <v>9.2270000000000003</v>
      </c>
      <c r="J380" s="182"/>
      <c r="K380" s="182"/>
      <c r="L380" s="182"/>
      <c r="M380" s="182"/>
      <c r="N380" s="182"/>
      <c r="O380" s="182">
        <v>9.2270000000000003</v>
      </c>
      <c r="P380" s="182"/>
    </row>
    <row r="381" spans="1:16" ht="14.1" customHeight="1">
      <c r="A381" s="187" t="s">
        <v>152</v>
      </c>
      <c r="B381" s="187"/>
      <c r="C381" s="187"/>
      <c r="D381" s="188" t="s">
        <v>114</v>
      </c>
      <c r="E381" s="188"/>
      <c r="F381" s="130">
        <v>7.8</v>
      </c>
      <c r="G381" s="189">
        <v>1.6701999999999999</v>
      </c>
      <c r="H381" s="189"/>
      <c r="I381" s="182">
        <v>13.0276</v>
      </c>
      <c r="J381" s="182"/>
      <c r="K381" s="182"/>
      <c r="L381" s="182"/>
      <c r="M381" s="182"/>
      <c r="N381" s="182"/>
      <c r="O381" s="182">
        <v>13.0276</v>
      </c>
      <c r="P381" s="182"/>
    </row>
    <row r="382" spans="1:16" ht="14.1" customHeight="1">
      <c r="A382" s="187" t="s">
        <v>131</v>
      </c>
      <c r="B382" s="187"/>
      <c r="C382" s="187"/>
      <c r="D382" s="188" t="s">
        <v>114</v>
      </c>
      <c r="E382" s="188"/>
      <c r="F382" s="130">
        <v>5.65</v>
      </c>
      <c r="G382" s="189">
        <v>8.3420375</v>
      </c>
      <c r="H382" s="189"/>
      <c r="I382" s="182">
        <v>47.1325</v>
      </c>
      <c r="J382" s="182"/>
      <c r="K382" s="182"/>
      <c r="L382" s="182"/>
      <c r="M382" s="182"/>
      <c r="N382" s="182"/>
      <c r="O382" s="182">
        <v>47.1325</v>
      </c>
      <c r="P382" s="182"/>
    </row>
    <row r="383" spans="1:16" ht="14.1" customHeight="1">
      <c r="A383" s="187" t="s">
        <v>116</v>
      </c>
      <c r="B383" s="187"/>
      <c r="C383" s="187"/>
      <c r="D383" s="188"/>
      <c r="E383" s="188"/>
      <c r="F383" s="130">
        <v>69.39</v>
      </c>
      <c r="G383" s="189">
        <v>0.87480000000000002</v>
      </c>
      <c r="H383" s="189"/>
      <c r="I383" s="182">
        <v>60.699800000000003</v>
      </c>
      <c r="J383" s="182"/>
      <c r="K383" s="182"/>
      <c r="L383" s="182"/>
      <c r="M383" s="182"/>
      <c r="N383" s="182"/>
      <c r="O383" s="182">
        <v>60.699800000000003</v>
      </c>
      <c r="P383" s="182"/>
    </row>
    <row r="384" spans="1:16" ht="14.1" customHeight="1">
      <c r="A384" s="187" t="s">
        <v>117</v>
      </c>
      <c r="B384" s="187"/>
      <c r="C384" s="187"/>
      <c r="D384" s="188"/>
      <c r="E384" s="188"/>
      <c r="F384" s="130"/>
      <c r="G384" s="189"/>
      <c r="H384" s="189"/>
      <c r="I384" s="182">
        <v>71.900000000000006</v>
      </c>
      <c r="J384" s="182"/>
      <c r="K384" s="182"/>
      <c r="L384" s="182"/>
      <c r="M384" s="182"/>
      <c r="N384" s="182"/>
      <c r="O384" s="182">
        <v>71.900000000000006</v>
      </c>
      <c r="P384" s="182"/>
    </row>
    <row r="385" spans="1:16" ht="14.1" customHeight="1">
      <c r="A385" s="183" t="s">
        <v>118</v>
      </c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4">
        <v>201.99</v>
      </c>
      <c r="P385" s="184"/>
    </row>
    <row r="386" spans="1:16" ht="14.1" customHeight="1">
      <c r="A386" s="183" t="s">
        <v>123</v>
      </c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</row>
    <row r="387" spans="1:16" ht="14.1" customHeight="1">
      <c r="A387" s="187" t="s">
        <v>153</v>
      </c>
      <c r="B387" s="187"/>
      <c r="C387" s="187"/>
      <c r="D387" s="188" t="s">
        <v>143</v>
      </c>
      <c r="E387" s="188"/>
      <c r="F387" s="130">
        <v>83.57</v>
      </c>
      <c r="G387" s="189">
        <v>0.64770300000000003</v>
      </c>
      <c r="H387" s="189"/>
      <c r="I387" s="182"/>
      <c r="J387" s="182"/>
      <c r="K387" s="182">
        <v>54.128500000000003</v>
      </c>
      <c r="L387" s="182"/>
      <c r="M387" s="182"/>
      <c r="N387" s="182"/>
      <c r="O387" s="182">
        <v>54.128500000000003</v>
      </c>
      <c r="P387" s="182"/>
    </row>
    <row r="388" spans="1:16" ht="14.1" customHeight="1">
      <c r="A388" s="187" t="s">
        <v>144</v>
      </c>
      <c r="B388" s="187"/>
      <c r="C388" s="187"/>
      <c r="D388" s="188" t="s">
        <v>129</v>
      </c>
      <c r="E388" s="188"/>
      <c r="F388" s="130">
        <v>0.88</v>
      </c>
      <c r="G388" s="189">
        <v>219.81571500000001</v>
      </c>
      <c r="H388" s="189"/>
      <c r="I388" s="182"/>
      <c r="J388" s="182"/>
      <c r="K388" s="182">
        <v>193.43780000000001</v>
      </c>
      <c r="L388" s="182"/>
      <c r="M388" s="182"/>
      <c r="N388" s="182"/>
      <c r="O388" s="182">
        <v>193.43780000000001</v>
      </c>
      <c r="P388" s="182"/>
    </row>
    <row r="389" spans="1:16" ht="22.7" customHeight="1">
      <c r="A389" s="187" t="s">
        <v>145</v>
      </c>
      <c r="B389" s="187"/>
      <c r="C389" s="187"/>
      <c r="D389" s="188" t="s">
        <v>146</v>
      </c>
      <c r="E389" s="188"/>
      <c r="F389" s="130">
        <v>1.0900000000000001</v>
      </c>
      <c r="G389" s="189">
        <v>0.87532290000000001</v>
      </c>
      <c r="H389" s="189"/>
      <c r="I389" s="182"/>
      <c r="J389" s="182"/>
      <c r="K389" s="182">
        <v>0.95409999999999995</v>
      </c>
      <c r="L389" s="182"/>
      <c r="M389" s="182"/>
      <c r="N389" s="182"/>
      <c r="O389" s="182">
        <v>0.95409999999999995</v>
      </c>
      <c r="P389" s="182"/>
    </row>
    <row r="390" spans="1:16" ht="22.7" customHeight="1">
      <c r="A390" s="187" t="s">
        <v>148</v>
      </c>
      <c r="B390" s="187"/>
      <c r="C390" s="187"/>
      <c r="D390" s="188" t="s">
        <v>143</v>
      </c>
      <c r="E390" s="188"/>
      <c r="F390" s="130">
        <v>100.61</v>
      </c>
      <c r="G390" s="189">
        <v>0.466256</v>
      </c>
      <c r="H390" s="189"/>
      <c r="I390" s="182"/>
      <c r="J390" s="182"/>
      <c r="K390" s="182">
        <v>46.91</v>
      </c>
      <c r="L390" s="182"/>
      <c r="M390" s="182"/>
      <c r="N390" s="182"/>
      <c r="O390" s="182">
        <v>46.91</v>
      </c>
      <c r="P390" s="182"/>
    </row>
    <row r="391" spans="1:16" ht="32.65" customHeight="1">
      <c r="A391" s="187" t="s">
        <v>166</v>
      </c>
      <c r="B391" s="187"/>
      <c r="C391" s="187"/>
      <c r="D391" s="188" t="s">
        <v>143</v>
      </c>
      <c r="E391" s="188"/>
      <c r="F391" s="130">
        <v>94.56</v>
      </c>
      <c r="G391" s="189">
        <v>0.45429999999999998</v>
      </c>
      <c r="H391" s="189"/>
      <c r="I391" s="182"/>
      <c r="J391" s="182"/>
      <c r="K391" s="182">
        <v>42.958599999999997</v>
      </c>
      <c r="L391" s="182"/>
      <c r="M391" s="182"/>
      <c r="N391" s="182"/>
      <c r="O391" s="182">
        <v>42.958599999999997</v>
      </c>
      <c r="P391" s="182"/>
    </row>
    <row r="392" spans="1:16" ht="14.1" customHeight="1">
      <c r="A392" s="183" t="s">
        <v>130</v>
      </c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4">
        <v>338.39</v>
      </c>
      <c r="P392" s="184"/>
    </row>
    <row r="393" spans="1:16" ht="14.1" customHeight="1">
      <c r="A393" s="185" t="s">
        <v>119</v>
      </c>
      <c r="B393" s="185"/>
      <c r="C393" s="185"/>
      <c r="D393" s="185"/>
      <c r="E393" s="185"/>
      <c r="F393" s="185"/>
      <c r="G393" s="185"/>
      <c r="H393" s="185"/>
      <c r="I393" s="186">
        <v>201.99</v>
      </c>
      <c r="J393" s="186"/>
      <c r="K393" s="186">
        <v>338.39</v>
      </c>
      <c r="L393" s="186"/>
      <c r="M393" s="186">
        <v>1.19</v>
      </c>
      <c r="N393" s="186"/>
      <c r="O393" s="186">
        <v>541.57000000000005</v>
      </c>
      <c r="P393" s="186"/>
    </row>
    <row r="394" spans="1:16" ht="14.1" customHeight="1">
      <c r="A394" s="178" t="s">
        <v>335</v>
      </c>
      <c r="B394" s="178"/>
      <c r="C394" s="178"/>
      <c r="D394" s="178"/>
      <c r="E394" s="178"/>
      <c r="F394" s="178"/>
      <c r="G394" s="178"/>
      <c r="H394" s="178"/>
      <c r="I394" s="179">
        <v>60.13</v>
      </c>
      <c r="J394" s="179"/>
      <c r="K394" s="179">
        <v>100.75</v>
      </c>
      <c r="L394" s="179"/>
      <c r="M394" s="179">
        <v>0.35</v>
      </c>
      <c r="N394" s="179"/>
      <c r="O394" s="179">
        <v>161.22999999999999</v>
      </c>
      <c r="P394" s="179"/>
    </row>
    <row r="395" spans="1:16" ht="14.1" customHeight="1">
      <c r="A395" s="180" t="s">
        <v>120</v>
      </c>
      <c r="B395" s="180"/>
      <c r="C395" s="180"/>
      <c r="D395" s="180"/>
      <c r="E395" s="180"/>
      <c r="F395" s="180"/>
      <c r="G395" s="180"/>
      <c r="H395" s="180"/>
      <c r="I395" s="181">
        <v>262.12</v>
      </c>
      <c r="J395" s="181"/>
      <c r="K395" s="181">
        <v>439.14</v>
      </c>
      <c r="L395" s="181"/>
      <c r="M395" s="181">
        <v>1.54</v>
      </c>
      <c r="N395" s="181"/>
      <c r="O395" s="181">
        <v>702.8</v>
      </c>
      <c r="P395" s="181"/>
    </row>
    <row r="396" spans="1:16" ht="14.1" customHeight="1">
      <c r="A396" s="190" t="s">
        <v>376</v>
      </c>
      <c r="B396" s="190"/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0"/>
      <c r="O396" s="191" t="s">
        <v>111</v>
      </c>
      <c r="P396" s="191"/>
    </row>
    <row r="397" spans="1:16" ht="14.1" customHeight="1">
      <c r="A397" s="183" t="s">
        <v>112</v>
      </c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</row>
    <row r="398" spans="1:16" ht="14.1" customHeight="1">
      <c r="A398" s="187" t="s">
        <v>163</v>
      </c>
      <c r="B398" s="187"/>
      <c r="C398" s="187"/>
      <c r="D398" s="188" t="s">
        <v>114</v>
      </c>
      <c r="E398" s="188"/>
      <c r="F398" s="130">
        <v>5.86</v>
      </c>
      <c r="G398" s="189">
        <v>2</v>
      </c>
      <c r="H398" s="189"/>
      <c r="I398" s="182">
        <v>11.72</v>
      </c>
      <c r="J398" s="182"/>
      <c r="K398" s="182"/>
      <c r="L398" s="182"/>
      <c r="M398" s="182"/>
      <c r="N398" s="182"/>
      <c r="O398" s="182">
        <v>11.72</v>
      </c>
      <c r="P398" s="182"/>
    </row>
    <row r="399" spans="1:16" ht="14.1" customHeight="1">
      <c r="A399" s="187" t="s">
        <v>152</v>
      </c>
      <c r="B399" s="187"/>
      <c r="C399" s="187"/>
      <c r="D399" s="188" t="s">
        <v>114</v>
      </c>
      <c r="E399" s="188"/>
      <c r="F399" s="130">
        <v>7.8</v>
      </c>
      <c r="G399" s="189">
        <v>2</v>
      </c>
      <c r="H399" s="189"/>
      <c r="I399" s="182">
        <v>15.6</v>
      </c>
      <c r="J399" s="182"/>
      <c r="K399" s="182"/>
      <c r="L399" s="182"/>
      <c r="M399" s="182"/>
      <c r="N399" s="182"/>
      <c r="O399" s="182">
        <v>15.6</v>
      </c>
      <c r="P399" s="182"/>
    </row>
    <row r="400" spans="1:16" ht="14.1" customHeight="1">
      <c r="A400" s="187" t="s">
        <v>377</v>
      </c>
      <c r="B400" s="187"/>
      <c r="C400" s="187"/>
      <c r="D400" s="188" t="s">
        <v>114</v>
      </c>
      <c r="E400" s="188"/>
      <c r="F400" s="130">
        <v>7.8</v>
      </c>
      <c r="G400" s="189">
        <v>2</v>
      </c>
      <c r="H400" s="189"/>
      <c r="I400" s="182">
        <v>15.6</v>
      </c>
      <c r="J400" s="182"/>
      <c r="K400" s="182"/>
      <c r="L400" s="182"/>
      <c r="M400" s="182"/>
      <c r="N400" s="182"/>
      <c r="O400" s="182">
        <v>15.6</v>
      </c>
      <c r="P400" s="182"/>
    </row>
    <row r="401" spans="1:16" ht="14.1" customHeight="1">
      <c r="A401" s="187" t="s">
        <v>116</v>
      </c>
      <c r="B401" s="187"/>
      <c r="C401" s="187"/>
      <c r="D401" s="188"/>
      <c r="E401" s="188"/>
      <c r="F401" s="130">
        <v>42.92</v>
      </c>
      <c r="G401" s="189">
        <v>0.87480000000000002</v>
      </c>
      <c r="H401" s="189"/>
      <c r="I401" s="182">
        <v>37.546399999999998</v>
      </c>
      <c r="J401" s="182"/>
      <c r="K401" s="182"/>
      <c r="L401" s="182"/>
      <c r="M401" s="182"/>
      <c r="N401" s="182"/>
      <c r="O401" s="182">
        <v>37.546399999999998</v>
      </c>
      <c r="P401" s="182"/>
    </row>
    <row r="402" spans="1:16" ht="14.1" customHeight="1">
      <c r="A402" s="187" t="s">
        <v>117</v>
      </c>
      <c r="B402" s="187"/>
      <c r="C402" s="187"/>
      <c r="D402" s="188"/>
      <c r="E402" s="188"/>
      <c r="F402" s="130"/>
      <c r="G402" s="189"/>
      <c r="H402" s="189"/>
      <c r="I402" s="182">
        <v>39.68</v>
      </c>
      <c r="J402" s="182"/>
      <c r="K402" s="182"/>
      <c r="L402" s="182"/>
      <c r="M402" s="182"/>
      <c r="N402" s="182"/>
      <c r="O402" s="182">
        <v>39.68</v>
      </c>
      <c r="P402" s="182"/>
    </row>
    <row r="403" spans="1:16" ht="14.1" customHeight="1">
      <c r="A403" s="183" t="s">
        <v>118</v>
      </c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4">
        <v>120.15</v>
      </c>
      <c r="P403" s="184"/>
    </row>
    <row r="404" spans="1:16" ht="14.1" customHeight="1">
      <c r="A404" s="183" t="s">
        <v>123</v>
      </c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</row>
    <row r="405" spans="1:16" ht="14.1" customHeight="1">
      <c r="A405" s="187" t="s">
        <v>378</v>
      </c>
      <c r="B405" s="187"/>
      <c r="C405" s="187"/>
      <c r="D405" s="188" t="s">
        <v>111</v>
      </c>
      <c r="E405" s="188"/>
      <c r="F405" s="130">
        <v>418.5</v>
      </c>
      <c r="G405" s="189">
        <v>1</v>
      </c>
      <c r="H405" s="189"/>
      <c r="I405" s="182"/>
      <c r="J405" s="182"/>
      <c r="K405" s="182">
        <v>418.5</v>
      </c>
      <c r="L405" s="182"/>
      <c r="M405" s="182"/>
      <c r="N405" s="182"/>
      <c r="O405" s="182">
        <v>418.5</v>
      </c>
      <c r="P405" s="182"/>
    </row>
    <row r="406" spans="1:16" ht="22.7" customHeight="1">
      <c r="A406" s="187" t="s">
        <v>297</v>
      </c>
      <c r="B406" s="187"/>
      <c r="C406" s="187"/>
      <c r="D406" s="188" t="s">
        <v>147</v>
      </c>
      <c r="E406" s="188"/>
      <c r="F406" s="130">
        <v>72.86</v>
      </c>
      <c r="G406" s="189">
        <v>3</v>
      </c>
      <c r="H406" s="189"/>
      <c r="I406" s="182"/>
      <c r="J406" s="182"/>
      <c r="K406" s="182">
        <v>218.58</v>
      </c>
      <c r="L406" s="182"/>
      <c r="M406" s="182"/>
      <c r="N406" s="182"/>
      <c r="O406" s="182">
        <v>218.58</v>
      </c>
      <c r="P406" s="182"/>
    </row>
    <row r="407" spans="1:16" ht="14.1" customHeight="1">
      <c r="A407" s="183" t="s">
        <v>130</v>
      </c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4">
        <v>637.08000000000004</v>
      </c>
      <c r="P407" s="184"/>
    </row>
    <row r="408" spans="1:16" ht="14.1" customHeight="1">
      <c r="A408" s="185" t="s">
        <v>119</v>
      </c>
      <c r="B408" s="185"/>
      <c r="C408" s="185"/>
      <c r="D408" s="185"/>
      <c r="E408" s="185"/>
      <c r="F408" s="185"/>
      <c r="G408" s="185"/>
      <c r="H408" s="185"/>
      <c r="I408" s="186">
        <v>120.15</v>
      </c>
      <c r="J408" s="186"/>
      <c r="K408" s="186">
        <v>637.08000000000004</v>
      </c>
      <c r="L408" s="186"/>
      <c r="M408" s="186"/>
      <c r="N408" s="186"/>
      <c r="O408" s="186">
        <v>757.23</v>
      </c>
      <c r="P408" s="186"/>
    </row>
    <row r="409" spans="1:16" ht="14.1" customHeight="1">
      <c r="A409" s="178" t="s">
        <v>335</v>
      </c>
      <c r="B409" s="178"/>
      <c r="C409" s="178"/>
      <c r="D409" s="178"/>
      <c r="E409" s="178"/>
      <c r="F409" s="178"/>
      <c r="G409" s="178"/>
      <c r="H409" s="178"/>
      <c r="I409" s="179">
        <v>35.770000000000003</v>
      </c>
      <c r="J409" s="179"/>
      <c r="K409" s="179">
        <v>189.66</v>
      </c>
      <c r="L409" s="179"/>
      <c r="M409" s="179"/>
      <c r="N409" s="179"/>
      <c r="O409" s="179">
        <v>225.43</v>
      </c>
      <c r="P409" s="179"/>
    </row>
    <row r="410" spans="1:16" ht="14.1" customHeight="1">
      <c r="A410" s="180" t="s">
        <v>120</v>
      </c>
      <c r="B410" s="180"/>
      <c r="C410" s="180"/>
      <c r="D410" s="180"/>
      <c r="E410" s="180"/>
      <c r="F410" s="180"/>
      <c r="G410" s="180"/>
      <c r="H410" s="180"/>
      <c r="I410" s="181">
        <v>155.91999999999999</v>
      </c>
      <c r="J410" s="181"/>
      <c r="K410" s="181">
        <v>826.74</v>
      </c>
      <c r="L410" s="181"/>
      <c r="M410" s="181"/>
      <c r="N410" s="181"/>
      <c r="O410" s="181">
        <v>982.66</v>
      </c>
      <c r="P410" s="181"/>
    </row>
    <row r="411" spans="1:16" ht="22.7" customHeight="1">
      <c r="A411" s="190" t="s">
        <v>379</v>
      </c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0"/>
      <c r="O411" s="191" t="s">
        <v>147</v>
      </c>
      <c r="P411" s="191"/>
    </row>
    <row r="412" spans="1:16" ht="4.3499999999999996" customHeight="1"/>
    <row r="413" spans="1:16" ht="14.1" customHeight="1">
      <c r="A413" s="159" t="s">
        <v>642</v>
      </c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</row>
    <row r="414" spans="1:16" ht="14.1" customHeight="1">
      <c r="A414" s="160" t="s">
        <v>618</v>
      </c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</row>
    <row r="415" spans="1:16" ht="65.25" customHeight="1">
      <c r="A415" s="158"/>
      <c r="B415" s="158"/>
      <c r="C415" s="158"/>
      <c r="D415" s="158"/>
      <c r="E415" s="158"/>
      <c r="F415" s="15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</row>
    <row r="416" spans="1:16" ht="5.65" customHeight="1"/>
    <row r="417" spans="1:16" ht="19.7" customHeight="1">
      <c r="A417" s="171" t="s">
        <v>81</v>
      </c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</row>
    <row r="418" spans="1:16" ht="15.75" customHeight="1">
      <c r="A418" s="136" t="s">
        <v>82</v>
      </c>
      <c r="B418" s="169" t="s">
        <v>296</v>
      </c>
      <c r="C418" s="169"/>
      <c r="D418" s="169"/>
      <c r="E418" s="169"/>
      <c r="F418" s="169"/>
      <c r="G418" s="169"/>
      <c r="H418" s="169"/>
      <c r="I418" s="169"/>
      <c r="J418" s="169"/>
      <c r="K418" s="169"/>
      <c r="L418" s="165" t="s">
        <v>83</v>
      </c>
      <c r="M418" s="165"/>
      <c r="N418" s="200" t="s">
        <v>331</v>
      </c>
      <c r="O418" s="200"/>
      <c r="P418" s="200"/>
    </row>
    <row r="419" spans="1:16" ht="12.6" customHeight="1">
      <c r="A419" s="136" t="s">
        <v>84</v>
      </c>
      <c r="B419" s="169" t="s">
        <v>85</v>
      </c>
      <c r="C419" s="169"/>
      <c r="D419" s="169"/>
      <c r="E419" s="169"/>
      <c r="F419" s="169"/>
      <c r="G419" s="169"/>
      <c r="H419" s="169"/>
      <c r="I419" s="169"/>
      <c r="J419" s="169"/>
      <c r="K419" s="169"/>
      <c r="L419" s="165" t="s">
        <v>86</v>
      </c>
      <c r="M419" s="165"/>
      <c r="N419" s="198" t="s">
        <v>617</v>
      </c>
      <c r="O419" s="198"/>
      <c r="P419" s="198"/>
    </row>
    <row r="420" spans="1:16" ht="14.45" customHeight="1">
      <c r="A420" s="136" t="s">
        <v>87</v>
      </c>
      <c r="B420" s="165" t="s">
        <v>302</v>
      </c>
      <c r="C420" s="165"/>
      <c r="D420" s="165"/>
      <c r="E420" s="165"/>
      <c r="F420" s="165"/>
      <c r="G420" s="165"/>
      <c r="H420" s="165"/>
      <c r="I420" s="165"/>
      <c r="J420" s="165"/>
      <c r="K420" s="165"/>
      <c r="L420" s="165" t="s">
        <v>88</v>
      </c>
      <c r="M420" s="165"/>
      <c r="N420" s="198"/>
      <c r="O420" s="198"/>
      <c r="P420" s="198"/>
    </row>
    <row r="421" spans="1:16" ht="14.65" customHeight="1">
      <c r="A421" s="136" t="s">
        <v>89</v>
      </c>
      <c r="B421" s="165" t="s">
        <v>302</v>
      </c>
      <c r="C421" s="165"/>
      <c r="D421" s="165"/>
      <c r="E421" s="165"/>
      <c r="F421" s="165"/>
      <c r="G421" s="165"/>
      <c r="H421" s="165"/>
      <c r="I421" s="165"/>
      <c r="J421" s="165"/>
      <c r="K421" s="165"/>
      <c r="L421" s="165" t="s">
        <v>90</v>
      </c>
      <c r="M421" s="165"/>
      <c r="N421" s="198" t="s">
        <v>91</v>
      </c>
      <c r="O421" s="198"/>
      <c r="P421" s="198"/>
    </row>
    <row r="422" spans="1:16" ht="26.45" customHeight="1">
      <c r="A422" s="136" t="s">
        <v>92</v>
      </c>
      <c r="B422" s="165" t="s">
        <v>302</v>
      </c>
      <c r="C422" s="165"/>
      <c r="D422" s="165"/>
      <c r="E422" s="165"/>
      <c r="F422" s="165"/>
      <c r="G422" s="165"/>
      <c r="H422" s="165"/>
      <c r="I422" s="165"/>
      <c r="J422" s="165"/>
      <c r="K422" s="165"/>
      <c r="L422" s="165" t="s">
        <v>93</v>
      </c>
      <c r="M422" s="165"/>
      <c r="N422" s="199" t="s">
        <v>380</v>
      </c>
      <c r="O422" s="199"/>
      <c r="P422" s="199"/>
    </row>
    <row r="423" spans="1:16" ht="13.35" customHeight="1">
      <c r="A423" s="137" t="s">
        <v>94</v>
      </c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 t="s">
        <v>95</v>
      </c>
      <c r="M423" s="162"/>
      <c r="N423" s="194" t="s">
        <v>333</v>
      </c>
      <c r="O423" s="194"/>
      <c r="P423" s="194"/>
    </row>
    <row r="424" spans="1:16" ht="15.75" customHeight="1">
      <c r="A424" s="195" t="s">
        <v>96</v>
      </c>
      <c r="B424" s="195"/>
      <c r="C424" s="196" t="s">
        <v>97</v>
      </c>
      <c r="D424" s="196"/>
      <c r="E424" s="197" t="s">
        <v>98</v>
      </c>
      <c r="F424" s="197"/>
      <c r="G424" s="197"/>
      <c r="H424" s="196" t="s">
        <v>99</v>
      </c>
      <c r="I424" s="196"/>
      <c r="J424" s="197" t="s">
        <v>100</v>
      </c>
      <c r="K424" s="197"/>
      <c r="L424" s="197"/>
      <c r="M424" s="197"/>
      <c r="N424" s="197"/>
      <c r="O424" s="197"/>
      <c r="P424" s="129" t="s">
        <v>101</v>
      </c>
    </row>
    <row r="425" spans="1:16" ht="17.100000000000001" customHeight="1">
      <c r="A425" s="192" t="s">
        <v>102</v>
      </c>
      <c r="B425" s="192"/>
      <c r="C425" s="192"/>
      <c r="D425" s="193" t="s">
        <v>103</v>
      </c>
      <c r="E425" s="193"/>
      <c r="F425" s="193" t="s">
        <v>104</v>
      </c>
      <c r="G425" s="193" t="s">
        <v>105</v>
      </c>
      <c r="H425" s="193"/>
      <c r="I425" s="193" t="s">
        <v>106</v>
      </c>
      <c r="J425" s="193"/>
      <c r="K425" s="193"/>
      <c r="L425" s="193"/>
      <c r="M425" s="193"/>
      <c r="N425" s="193"/>
      <c r="O425" s="193"/>
      <c r="P425" s="193"/>
    </row>
    <row r="426" spans="1:16" ht="17.100000000000001" customHeight="1">
      <c r="A426" s="192"/>
      <c r="B426" s="192"/>
      <c r="C426" s="192"/>
      <c r="D426" s="193"/>
      <c r="E426" s="193"/>
      <c r="F426" s="193"/>
      <c r="G426" s="193"/>
      <c r="H426" s="193"/>
      <c r="I426" s="193" t="s">
        <v>107</v>
      </c>
      <c r="J426" s="193"/>
      <c r="K426" s="193" t="s">
        <v>108</v>
      </c>
      <c r="L426" s="193"/>
      <c r="M426" s="193" t="s">
        <v>109</v>
      </c>
      <c r="N426" s="193"/>
      <c r="O426" s="193" t="s">
        <v>110</v>
      </c>
      <c r="P426" s="193"/>
    </row>
    <row r="427" spans="1:16" ht="14.1" customHeight="1">
      <c r="A427" s="183" t="s">
        <v>137</v>
      </c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</row>
    <row r="428" spans="1:16" ht="42.4" customHeight="1">
      <c r="A428" s="187" t="s">
        <v>150</v>
      </c>
      <c r="B428" s="187"/>
      <c r="C428" s="187"/>
      <c r="D428" s="188" t="s">
        <v>111</v>
      </c>
      <c r="E428" s="188"/>
      <c r="F428" s="130">
        <v>23593.22</v>
      </c>
      <c r="G428" s="189">
        <v>1.3499999999999999E-5</v>
      </c>
      <c r="H428" s="189"/>
      <c r="I428" s="182"/>
      <c r="J428" s="182"/>
      <c r="K428" s="182"/>
      <c r="L428" s="182"/>
      <c r="M428" s="182">
        <v>0.3175</v>
      </c>
      <c r="N428" s="182"/>
      <c r="O428" s="182">
        <v>0.3175</v>
      </c>
      <c r="P428" s="182"/>
    </row>
    <row r="429" spans="1:16" ht="32.65" customHeight="1">
      <c r="A429" s="187" t="s">
        <v>138</v>
      </c>
      <c r="B429" s="187"/>
      <c r="C429" s="187"/>
      <c r="D429" s="188" t="s">
        <v>111</v>
      </c>
      <c r="E429" s="188"/>
      <c r="F429" s="130">
        <v>1536.32</v>
      </c>
      <c r="G429" s="189">
        <v>3.9999999999999998E-7</v>
      </c>
      <c r="H429" s="189"/>
      <c r="I429" s="182"/>
      <c r="J429" s="182"/>
      <c r="K429" s="182"/>
      <c r="L429" s="182"/>
      <c r="M429" s="182">
        <v>5.9999999999999995E-4</v>
      </c>
      <c r="N429" s="182"/>
      <c r="O429" s="182">
        <v>5.9999999999999995E-4</v>
      </c>
      <c r="P429" s="182"/>
    </row>
    <row r="430" spans="1:16" ht="32.65" customHeight="1">
      <c r="A430" s="187" t="s">
        <v>162</v>
      </c>
      <c r="B430" s="187"/>
      <c r="C430" s="187"/>
      <c r="D430" s="188" t="s">
        <v>111</v>
      </c>
      <c r="E430" s="188"/>
      <c r="F430" s="130">
        <v>3139.8</v>
      </c>
      <c r="G430" s="189">
        <v>4.3300000000000002E-5</v>
      </c>
      <c r="H430" s="189"/>
      <c r="I430" s="182"/>
      <c r="J430" s="182"/>
      <c r="K430" s="182"/>
      <c r="L430" s="182"/>
      <c r="M430" s="182">
        <v>0.13600000000000001</v>
      </c>
      <c r="N430" s="182"/>
      <c r="O430" s="182">
        <v>0.13600000000000001</v>
      </c>
      <c r="P430" s="182"/>
    </row>
    <row r="431" spans="1:16" ht="14.1" customHeight="1">
      <c r="A431" s="183" t="s">
        <v>139</v>
      </c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4">
        <v>0.45</v>
      </c>
      <c r="P431" s="184"/>
    </row>
    <row r="432" spans="1:16" ht="14.1" customHeight="1">
      <c r="A432" s="183" t="s">
        <v>112</v>
      </c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</row>
    <row r="433" spans="1:16" ht="14.1" customHeight="1">
      <c r="A433" s="187" t="s">
        <v>160</v>
      </c>
      <c r="B433" s="187"/>
      <c r="C433" s="187"/>
      <c r="D433" s="188" t="s">
        <v>114</v>
      </c>
      <c r="E433" s="188"/>
      <c r="F433" s="130">
        <v>7.8</v>
      </c>
      <c r="G433" s="189">
        <v>0.378</v>
      </c>
      <c r="H433" s="189"/>
      <c r="I433" s="182">
        <v>2.9483999999999999</v>
      </c>
      <c r="J433" s="182"/>
      <c r="K433" s="182"/>
      <c r="L433" s="182"/>
      <c r="M433" s="182"/>
      <c r="N433" s="182"/>
      <c r="O433" s="182">
        <v>2.9483999999999999</v>
      </c>
      <c r="P433" s="182"/>
    </row>
    <row r="434" spans="1:16" ht="14.1" customHeight="1">
      <c r="A434" s="187" t="s">
        <v>140</v>
      </c>
      <c r="B434" s="187"/>
      <c r="C434" s="187"/>
      <c r="D434" s="188" t="s">
        <v>114</v>
      </c>
      <c r="E434" s="188"/>
      <c r="F434" s="130">
        <v>5.86</v>
      </c>
      <c r="G434" s="189">
        <v>0.15200569999999999</v>
      </c>
      <c r="H434" s="189"/>
      <c r="I434" s="182">
        <v>0.89080000000000004</v>
      </c>
      <c r="J434" s="182"/>
      <c r="K434" s="182"/>
      <c r="L434" s="182"/>
      <c r="M434" s="182"/>
      <c r="N434" s="182"/>
      <c r="O434" s="182">
        <v>0.89080000000000004</v>
      </c>
      <c r="P434" s="182"/>
    </row>
    <row r="435" spans="1:16" ht="14.1" customHeight="1">
      <c r="A435" s="187" t="s">
        <v>141</v>
      </c>
      <c r="B435" s="187"/>
      <c r="C435" s="187"/>
      <c r="D435" s="188" t="s">
        <v>114</v>
      </c>
      <c r="E435" s="188"/>
      <c r="F435" s="130">
        <v>7.8</v>
      </c>
      <c r="G435" s="189">
        <v>1.0609038</v>
      </c>
      <c r="H435" s="189"/>
      <c r="I435" s="182">
        <v>8.2750000000000004</v>
      </c>
      <c r="J435" s="182"/>
      <c r="K435" s="182"/>
      <c r="L435" s="182"/>
      <c r="M435" s="182"/>
      <c r="N435" s="182"/>
      <c r="O435" s="182">
        <v>8.2750000000000004</v>
      </c>
      <c r="P435" s="182"/>
    </row>
    <row r="436" spans="1:16" ht="22.7" customHeight="1">
      <c r="A436" s="187" t="s">
        <v>151</v>
      </c>
      <c r="B436" s="187"/>
      <c r="C436" s="187"/>
      <c r="D436" s="188" t="s">
        <v>114</v>
      </c>
      <c r="E436" s="188"/>
      <c r="F436" s="130">
        <v>7.8</v>
      </c>
      <c r="G436" s="189">
        <v>0.12504850000000001</v>
      </c>
      <c r="H436" s="189"/>
      <c r="I436" s="182">
        <v>0.97540000000000004</v>
      </c>
      <c r="J436" s="182"/>
      <c r="K436" s="182"/>
      <c r="L436" s="182"/>
      <c r="M436" s="182"/>
      <c r="N436" s="182"/>
      <c r="O436" s="182">
        <v>0.97540000000000004</v>
      </c>
      <c r="P436" s="182"/>
    </row>
    <row r="437" spans="1:16" ht="22.7" customHeight="1">
      <c r="A437" s="187" t="s">
        <v>142</v>
      </c>
      <c r="B437" s="187"/>
      <c r="C437" s="187"/>
      <c r="D437" s="188" t="s">
        <v>114</v>
      </c>
      <c r="E437" s="188"/>
      <c r="F437" s="130">
        <v>8.65</v>
      </c>
      <c r="G437" s="189">
        <v>3.1508E-3</v>
      </c>
      <c r="H437" s="189"/>
      <c r="I437" s="182">
        <v>2.7300000000000001E-2</v>
      </c>
      <c r="J437" s="182"/>
      <c r="K437" s="182"/>
      <c r="L437" s="182"/>
      <c r="M437" s="182"/>
      <c r="N437" s="182"/>
      <c r="O437" s="182">
        <v>2.7300000000000001E-2</v>
      </c>
      <c r="P437" s="182"/>
    </row>
    <row r="438" spans="1:16" ht="14.1" customHeight="1">
      <c r="A438" s="187" t="s">
        <v>152</v>
      </c>
      <c r="B438" s="187"/>
      <c r="C438" s="187"/>
      <c r="D438" s="188" t="s">
        <v>114</v>
      </c>
      <c r="E438" s="188"/>
      <c r="F438" s="130">
        <v>7.8</v>
      </c>
      <c r="G438" s="189">
        <v>0.23360500000000001</v>
      </c>
      <c r="H438" s="189"/>
      <c r="I438" s="182">
        <v>1.8221000000000001</v>
      </c>
      <c r="J438" s="182"/>
      <c r="K438" s="182"/>
      <c r="L438" s="182"/>
      <c r="M438" s="182"/>
      <c r="N438" s="182"/>
      <c r="O438" s="182">
        <v>1.8221000000000001</v>
      </c>
      <c r="P438" s="182"/>
    </row>
    <row r="439" spans="1:16" ht="14.1" customHeight="1">
      <c r="A439" s="187" t="s">
        <v>122</v>
      </c>
      <c r="B439" s="187"/>
      <c r="C439" s="187"/>
      <c r="D439" s="188" t="s">
        <v>114</v>
      </c>
      <c r="E439" s="188"/>
      <c r="F439" s="130">
        <v>5.65</v>
      </c>
      <c r="G439" s="189">
        <v>0.42589179999999999</v>
      </c>
      <c r="H439" s="189"/>
      <c r="I439" s="182">
        <v>2.4062999999999999</v>
      </c>
      <c r="J439" s="182"/>
      <c r="K439" s="182"/>
      <c r="L439" s="182"/>
      <c r="M439" s="182"/>
      <c r="N439" s="182"/>
      <c r="O439" s="182">
        <v>2.4062999999999999</v>
      </c>
      <c r="P439" s="182"/>
    </row>
    <row r="440" spans="1:16" ht="14.1" customHeight="1">
      <c r="A440" s="187" t="s">
        <v>131</v>
      </c>
      <c r="B440" s="187"/>
      <c r="C440" s="187"/>
      <c r="D440" s="188" t="s">
        <v>114</v>
      </c>
      <c r="E440" s="188"/>
      <c r="F440" s="130">
        <v>5.65</v>
      </c>
      <c r="G440" s="189">
        <v>0.89936499999999997</v>
      </c>
      <c r="H440" s="189"/>
      <c r="I440" s="182">
        <v>5.0814000000000004</v>
      </c>
      <c r="J440" s="182"/>
      <c r="K440" s="182"/>
      <c r="L440" s="182"/>
      <c r="M440" s="182"/>
      <c r="N440" s="182"/>
      <c r="O440" s="182">
        <v>5.0814000000000004</v>
      </c>
      <c r="P440" s="182"/>
    </row>
    <row r="441" spans="1:16" ht="14.1" customHeight="1">
      <c r="A441" s="187" t="s">
        <v>116</v>
      </c>
      <c r="B441" s="187"/>
      <c r="C441" s="187"/>
      <c r="D441" s="188"/>
      <c r="E441" s="188"/>
      <c r="F441" s="130">
        <v>22.43</v>
      </c>
      <c r="G441" s="189">
        <v>0.87480000000000002</v>
      </c>
      <c r="H441" s="189"/>
      <c r="I441" s="182">
        <v>19.6189</v>
      </c>
      <c r="J441" s="182"/>
      <c r="K441" s="182"/>
      <c r="L441" s="182"/>
      <c r="M441" s="182"/>
      <c r="N441" s="182"/>
      <c r="O441" s="182">
        <v>19.6189</v>
      </c>
      <c r="P441" s="182"/>
    </row>
    <row r="442" spans="1:16" ht="14.1" customHeight="1">
      <c r="A442" s="187" t="s">
        <v>117</v>
      </c>
      <c r="B442" s="187"/>
      <c r="C442" s="187"/>
      <c r="D442" s="188"/>
      <c r="E442" s="188"/>
      <c r="F442" s="130"/>
      <c r="G442" s="189"/>
      <c r="H442" s="189"/>
      <c r="I442" s="182">
        <v>21.2</v>
      </c>
      <c r="J442" s="182"/>
      <c r="K442" s="182"/>
      <c r="L442" s="182"/>
      <c r="M442" s="182"/>
      <c r="N442" s="182"/>
      <c r="O442" s="182">
        <v>21.2</v>
      </c>
      <c r="P442" s="182"/>
    </row>
    <row r="443" spans="1:16" ht="14.1" customHeight="1">
      <c r="A443" s="183" t="s">
        <v>118</v>
      </c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4">
        <v>63.25</v>
      </c>
      <c r="P443" s="184"/>
    </row>
    <row r="444" spans="1:16" ht="14.1" customHeight="1">
      <c r="A444" s="183" t="s">
        <v>123</v>
      </c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</row>
    <row r="445" spans="1:16" ht="14.1" customHeight="1">
      <c r="A445" s="187" t="s">
        <v>173</v>
      </c>
      <c r="B445" s="187"/>
      <c r="C445" s="187"/>
      <c r="D445" s="188" t="s">
        <v>129</v>
      </c>
      <c r="E445" s="188"/>
      <c r="F445" s="130">
        <v>8.2200000000000006</v>
      </c>
      <c r="G445" s="189">
        <v>3.9689999999999999</v>
      </c>
      <c r="H445" s="189"/>
      <c r="I445" s="182"/>
      <c r="J445" s="182"/>
      <c r="K445" s="182">
        <v>32.6252</v>
      </c>
      <c r="L445" s="182"/>
      <c r="M445" s="182"/>
      <c r="N445" s="182"/>
      <c r="O445" s="182">
        <v>32.6252</v>
      </c>
      <c r="P445" s="182"/>
    </row>
    <row r="446" spans="1:16" ht="14.1" customHeight="1">
      <c r="A446" s="187" t="s">
        <v>132</v>
      </c>
      <c r="B446" s="187"/>
      <c r="C446" s="187"/>
      <c r="D446" s="188" t="s">
        <v>129</v>
      </c>
      <c r="E446" s="188"/>
      <c r="F446" s="130">
        <v>8.4600000000000009</v>
      </c>
      <c r="G446" s="189">
        <v>0.1134</v>
      </c>
      <c r="H446" s="189"/>
      <c r="I446" s="182"/>
      <c r="J446" s="182"/>
      <c r="K446" s="182">
        <v>0.95940000000000003</v>
      </c>
      <c r="L446" s="182"/>
      <c r="M446" s="182"/>
      <c r="N446" s="182"/>
      <c r="O446" s="182">
        <v>0.95940000000000003</v>
      </c>
      <c r="P446" s="182"/>
    </row>
    <row r="447" spans="1:16" ht="14.1" customHeight="1">
      <c r="A447" s="187" t="s">
        <v>153</v>
      </c>
      <c r="B447" s="187"/>
      <c r="C447" s="187"/>
      <c r="D447" s="188" t="s">
        <v>143</v>
      </c>
      <c r="E447" s="188"/>
      <c r="F447" s="130">
        <v>83.57</v>
      </c>
      <c r="G447" s="189">
        <v>7.1753499999999998E-2</v>
      </c>
      <c r="H447" s="189"/>
      <c r="I447" s="182"/>
      <c r="J447" s="182"/>
      <c r="K447" s="182">
        <v>5.9964000000000004</v>
      </c>
      <c r="L447" s="182"/>
      <c r="M447" s="182"/>
      <c r="N447" s="182"/>
      <c r="O447" s="182">
        <v>5.9964000000000004</v>
      </c>
      <c r="P447" s="182"/>
    </row>
    <row r="448" spans="1:16" ht="32.65" customHeight="1">
      <c r="A448" s="187" t="s">
        <v>381</v>
      </c>
      <c r="B448" s="187"/>
      <c r="C448" s="187"/>
      <c r="D448" s="188" t="s">
        <v>125</v>
      </c>
      <c r="E448" s="188"/>
      <c r="F448" s="130">
        <v>59.03</v>
      </c>
      <c r="G448" s="189">
        <v>0.55139700000000003</v>
      </c>
      <c r="H448" s="189"/>
      <c r="I448" s="182"/>
      <c r="J448" s="182"/>
      <c r="K448" s="182">
        <v>32.548999999999999</v>
      </c>
      <c r="L448" s="182"/>
      <c r="M448" s="182"/>
      <c r="N448" s="182"/>
      <c r="O448" s="182">
        <v>32.548999999999999</v>
      </c>
      <c r="P448" s="182"/>
    </row>
    <row r="449" spans="1:16" ht="14.1" customHeight="1">
      <c r="A449" s="187" t="s">
        <v>144</v>
      </c>
      <c r="B449" s="187"/>
      <c r="C449" s="187"/>
      <c r="D449" s="188" t="s">
        <v>129</v>
      </c>
      <c r="E449" s="188"/>
      <c r="F449" s="130">
        <v>0.88</v>
      </c>
      <c r="G449" s="189">
        <v>31.845339500000001</v>
      </c>
      <c r="H449" s="189"/>
      <c r="I449" s="182"/>
      <c r="J449" s="182"/>
      <c r="K449" s="182">
        <v>28.023900000000001</v>
      </c>
      <c r="L449" s="182"/>
      <c r="M449" s="182"/>
      <c r="N449" s="182"/>
      <c r="O449" s="182">
        <v>28.023900000000001</v>
      </c>
      <c r="P449" s="182"/>
    </row>
    <row r="450" spans="1:16" ht="32.65" customHeight="1">
      <c r="A450" s="187" t="s">
        <v>154</v>
      </c>
      <c r="B450" s="187"/>
      <c r="C450" s="187"/>
      <c r="D450" s="188" t="s">
        <v>149</v>
      </c>
      <c r="E450" s="188"/>
      <c r="F450" s="130">
        <v>7.91</v>
      </c>
      <c r="G450" s="189">
        <v>1.54E-2</v>
      </c>
      <c r="H450" s="189"/>
      <c r="I450" s="182"/>
      <c r="J450" s="182"/>
      <c r="K450" s="182">
        <v>0.12180000000000001</v>
      </c>
      <c r="L450" s="182"/>
      <c r="M450" s="182"/>
      <c r="N450" s="182"/>
      <c r="O450" s="182">
        <v>0.12180000000000001</v>
      </c>
      <c r="P450" s="182"/>
    </row>
    <row r="451" spans="1:16" ht="22.7" customHeight="1">
      <c r="A451" s="187" t="s">
        <v>145</v>
      </c>
      <c r="B451" s="187"/>
      <c r="C451" s="187"/>
      <c r="D451" s="188" t="s">
        <v>146</v>
      </c>
      <c r="E451" s="188"/>
      <c r="F451" s="130">
        <v>1.0900000000000001</v>
      </c>
      <c r="G451" s="189">
        <v>0.21595200000000001</v>
      </c>
      <c r="H451" s="189"/>
      <c r="I451" s="182"/>
      <c r="J451" s="182"/>
      <c r="K451" s="182">
        <v>0.2354</v>
      </c>
      <c r="L451" s="182"/>
      <c r="M451" s="182"/>
      <c r="N451" s="182"/>
      <c r="O451" s="182">
        <v>0.2354</v>
      </c>
      <c r="P451" s="182"/>
    </row>
    <row r="452" spans="1:16" ht="37.5" customHeight="1"/>
    <row r="453" spans="1:16" ht="14.1" customHeight="1">
      <c r="A453" s="159" t="s">
        <v>642</v>
      </c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</row>
    <row r="454" spans="1:16" ht="14.1" customHeight="1">
      <c r="A454" s="160" t="s">
        <v>618</v>
      </c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</row>
    <row r="455" spans="1:16" ht="65.25" customHeight="1">
      <c r="A455" s="158"/>
      <c r="B455" s="158"/>
      <c r="C455" s="158"/>
      <c r="D455" s="158"/>
      <c r="E455" s="158"/>
      <c r="F455" s="15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</row>
    <row r="456" spans="1:16" ht="5.65" customHeight="1"/>
    <row r="457" spans="1:16" ht="19.7" customHeight="1">
      <c r="A457" s="171" t="s">
        <v>81</v>
      </c>
      <c r="B457" s="171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</row>
    <row r="458" spans="1:16" ht="15.75" customHeight="1">
      <c r="A458" s="136" t="s">
        <v>82</v>
      </c>
      <c r="B458" s="169" t="s">
        <v>296</v>
      </c>
      <c r="C458" s="169"/>
      <c r="D458" s="169"/>
      <c r="E458" s="169"/>
      <c r="F458" s="169"/>
      <c r="G458" s="169"/>
      <c r="H458" s="169"/>
      <c r="I458" s="169"/>
      <c r="J458" s="169"/>
      <c r="K458" s="169"/>
      <c r="L458" s="165" t="s">
        <v>83</v>
      </c>
      <c r="M458" s="165"/>
      <c r="N458" s="200" t="s">
        <v>331</v>
      </c>
      <c r="O458" s="200"/>
      <c r="P458" s="200"/>
    </row>
    <row r="459" spans="1:16" ht="12.6" customHeight="1">
      <c r="A459" s="136" t="s">
        <v>84</v>
      </c>
      <c r="B459" s="169" t="s">
        <v>85</v>
      </c>
      <c r="C459" s="169"/>
      <c r="D459" s="169"/>
      <c r="E459" s="169"/>
      <c r="F459" s="169"/>
      <c r="G459" s="169"/>
      <c r="H459" s="169"/>
      <c r="I459" s="169"/>
      <c r="J459" s="169"/>
      <c r="K459" s="169"/>
      <c r="L459" s="165" t="s">
        <v>86</v>
      </c>
      <c r="M459" s="165"/>
      <c r="N459" s="198" t="s">
        <v>617</v>
      </c>
      <c r="O459" s="198"/>
      <c r="P459" s="198"/>
    </row>
    <row r="460" spans="1:16" ht="14.45" customHeight="1">
      <c r="A460" s="136" t="s">
        <v>87</v>
      </c>
      <c r="B460" s="165" t="s">
        <v>302</v>
      </c>
      <c r="C460" s="165"/>
      <c r="D460" s="165"/>
      <c r="E460" s="165"/>
      <c r="F460" s="165"/>
      <c r="G460" s="165"/>
      <c r="H460" s="165"/>
      <c r="I460" s="165"/>
      <c r="J460" s="165"/>
      <c r="K460" s="165"/>
      <c r="L460" s="165" t="s">
        <v>88</v>
      </c>
      <c r="M460" s="165"/>
      <c r="N460" s="198"/>
      <c r="O460" s="198"/>
      <c r="P460" s="198"/>
    </row>
    <row r="461" spans="1:16" ht="14.65" customHeight="1">
      <c r="A461" s="136" t="s">
        <v>89</v>
      </c>
      <c r="B461" s="165" t="s">
        <v>302</v>
      </c>
      <c r="C461" s="165"/>
      <c r="D461" s="165"/>
      <c r="E461" s="165"/>
      <c r="F461" s="165"/>
      <c r="G461" s="165"/>
      <c r="H461" s="165"/>
      <c r="I461" s="165"/>
      <c r="J461" s="165"/>
      <c r="K461" s="165"/>
      <c r="L461" s="165" t="s">
        <v>90</v>
      </c>
      <c r="M461" s="165"/>
      <c r="N461" s="198" t="s">
        <v>91</v>
      </c>
      <c r="O461" s="198"/>
      <c r="P461" s="198"/>
    </row>
    <row r="462" spans="1:16" ht="26.45" customHeight="1">
      <c r="A462" s="136" t="s">
        <v>92</v>
      </c>
      <c r="B462" s="165" t="s">
        <v>302</v>
      </c>
      <c r="C462" s="165"/>
      <c r="D462" s="165"/>
      <c r="E462" s="165"/>
      <c r="F462" s="165"/>
      <c r="G462" s="165"/>
      <c r="H462" s="165"/>
      <c r="I462" s="165"/>
      <c r="J462" s="165"/>
      <c r="K462" s="165"/>
      <c r="L462" s="165" t="s">
        <v>93</v>
      </c>
      <c r="M462" s="165"/>
      <c r="N462" s="199" t="s">
        <v>382</v>
      </c>
      <c r="O462" s="199"/>
      <c r="P462" s="199"/>
    </row>
    <row r="463" spans="1:16" ht="13.35" customHeight="1">
      <c r="A463" s="137" t="s">
        <v>94</v>
      </c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 t="s">
        <v>95</v>
      </c>
      <c r="M463" s="162"/>
      <c r="N463" s="194" t="s">
        <v>333</v>
      </c>
      <c r="O463" s="194"/>
      <c r="P463" s="194"/>
    </row>
    <row r="464" spans="1:16" ht="15.75" customHeight="1">
      <c r="A464" s="195" t="s">
        <v>96</v>
      </c>
      <c r="B464" s="195"/>
      <c r="C464" s="196" t="s">
        <v>97</v>
      </c>
      <c r="D464" s="196"/>
      <c r="E464" s="197" t="s">
        <v>98</v>
      </c>
      <c r="F464" s="197"/>
      <c r="G464" s="197"/>
      <c r="H464" s="196" t="s">
        <v>99</v>
      </c>
      <c r="I464" s="196"/>
      <c r="J464" s="197" t="s">
        <v>100</v>
      </c>
      <c r="K464" s="197"/>
      <c r="L464" s="197"/>
      <c r="M464" s="197"/>
      <c r="N464" s="197"/>
      <c r="O464" s="197"/>
      <c r="P464" s="129" t="s">
        <v>101</v>
      </c>
    </row>
    <row r="465" spans="1:16" ht="17.100000000000001" customHeight="1">
      <c r="A465" s="192" t="s">
        <v>102</v>
      </c>
      <c r="B465" s="192"/>
      <c r="C465" s="192"/>
      <c r="D465" s="193" t="s">
        <v>103</v>
      </c>
      <c r="E465" s="193"/>
      <c r="F465" s="193" t="s">
        <v>104</v>
      </c>
      <c r="G465" s="193" t="s">
        <v>105</v>
      </c>
      <c r="H465" s="193"/>
      <c r="I465" s="193" t="s">
        <v>106</v>
      </c>
      <c r="J465" s="193"/>
      <c r="K465" s="193"/>
      <c r="L465" s="193"/>
      <c r="M465" s="193"/>
      <c r="N465" s="193"/>
      <c r="O465" s="193"/>
      <c r="P465" s="193"/>
    </row>
    <row r="466" spans="1:16" ht="17.100000000000001" customHeight="1">
      <c r="A466" s="192"/>
      <c r="B466" s="192"/>
      <c r="C466" s="192"/>
      <c r="D466" s="193"/>
      <c r="E466" s="193"/>
      <c r="F466" s="193"/>
      <c r="G466" s="193"/>
      <c r="H466" s="193"/>
      <c r="I466" s="193" t="s">
        <v>107</v>
      </c>
      <c r="J466" s="193"/>
      <c r="K466" s="193" t="s">
        <v>108</v>
      </c>
      <c r="L466" s="193"/>
      <c r="M466" s="193" t="s">
        <v>109</v>
      </c>
      <c r="N466" s="193"/>
      <c r="O466" s="193" t="s">
        <v>110</v>
      </c>
      <c r="P466" s="193"/>
    </row>
    <row r="467" spans="1:16" ht="52.15" customHeight="1">
      <c r="A467" s="187" t="s">
        <v>383</v>
      </c>
      <c r="B467" s="187"/>
      <c r="C467" s="187"/>
      <c r="D467" s="188" t="s">
        <v>384</v>
      </c>
      <c r="E467" s="188"/>
      <c r="F467" s="130">
        <v>5.49</v>
      </c>
      <c r="G467" s="189">
        <v>0.61138000000000003</v>
      </c>
      <c r="H467" s="189"/>
      <c r="I467" s="182"/>
      <c r="J467" s="182"/>
      <c r="K467" s="182">
        <v>3.3565</v>
      </c>
      <c r="L467" s="182"/>
      <c r="M467" s="182"/>
      <c r="N467" s="182"/>
      <c r="O467" s="182">
        <v>3.3565</v>
      </c>
      <c r="P467" s="182"/>
    </row>
    <row r="468" spans="1:16" ht="32.65" customHeight="1">
      <c r="A468" s="187" t="s">
        <v>385</v>
      </c>
      <c r="B468" s="187"/>
      <c r="C468" s="187"/>
      <c r="D468" s="188" t="s">
        <v>143</v>
      </c>
      <c r="E468" s="188"/>
      <c r="F468" s="130">
        <v>330.73</v>
      </c>
      <c r="G468" s="189">
        <v>5.7009499999999998E-2</v>
      </c>
      <c r="H468" s="189"/>
      <c r="I468" s="182"/>
      <c r="J468" s="182"/>
      <c r="K468" s="182">
        <v>18.854800000000001</v>
      </c>
      <c r="L468" s="182"/>
      <c r="M468" s="182"/>
      <c r="N468" s="182"/>
      <c r="O468" s="182">
        <v>18.854800000000001</v>
      </c>
      <c r="P468" s="182"/>
    </row>
    <row r="469" spans="1:16" ht="32.65" customHeight="1">
      <c r="A469" s="187" t="s">
        <v>386</v>
      </c>
      <c r="B469" s="187"/>
      <c r="C469" s="187"/>
      <c r="D469" s="188" t="s">
        <v>147</v>
      </c>
      <c r="E469" s="188"/>
      <c r="F469" s="130">
        <v>111.97</v>
      </c>
      <c r="G469" s="189">
        <v>4.6199999999999998E-2</v>
      </c>
      <c r="H469" s="189"/>
      <c r="I469" s="182"/>
      <c r="J469" s="182"/>
      <c r="K469" s="182">
        <v>5.173</v>
      </c>
      <c r="L469" s="182"/>
      <c r="M469" s="182"/>
      <c r="N469" s="182"/>
      <c r="O469" s="182">
        <v>5.173</v>
      </c>
      <c r="P469" s="182"/>
    </row>
    <row r="470" spans="1:16" ht="14.1" customHeight="1">
      <c r="A470" s="183" t="s">
        <v>130</v>
      </c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4">
        <v>127.9</v>
      </c>
      <c r="P470" s="184"/>
    </row>
    <row r="471" spans="1:16" ht="14.1" customHeight="1">
      <c r="A471" s="185" t="s">
        <v>119</v>
      </c>
      <c r="B471" s="185"/>
      <c r="C471" s="185"/>
      <c r="D471" s="185"/>
      <c r="E471" s="185"/>
      <c r="F471" s="185"/>
      <c r="G471" s="185"/>
      <c r="H471" s="185"/>
      <c r="I471" s="186">
        <v>63.25</v>
      </c>
      <c r="J471" s="186"/>
      <c r="K471" s="186">
        <v>127.9</v>
      </c>
      <c r="L471" s="186"/>
      <c r="M471" s="186">
        <v>0.45</v>
      </c>
      <c r="N471" s="186"/>
      <c r="O471" s="186">
        <v>191.6</v>
      </c>
      <c r="P471" s="186"/>
    </row>
    <row r="472" spans="1:16" ht="14.1" customHeight="1">
      <c r="A472" s="178" t="s">
        <v>335</v>
      </c>
      <c r="B472" s="178"/>
      <c r="C472" s="178"/>
      <c r="D472" s="178"/>
      <c r="E472" s="178"/>
      <c r="F472" s="178"/>
      <c r="G472" s="178"/>
      <c r="H472" s="178"/>
      <c r="I472" s="179">
        <v>18.829999999999998</v>
      </c>
      <c r="J472" s="179"/>
      <c r="K472" s="179">
        <v>38.08</v>
      </c>
      <c r="L472" s="179"/>
      <c r="M472" s="179">
        <v>0.13</v>
      </c>
      <c r="N472" s="179"/>
      <c r="O472" s="179">
        <v>57.04</v>
      </c>
      <c r="P472" s="179"/>
    </row>
    <row r="473" spans="1:16" ht="14.1" customHeight="1">
      <c r="A473" s="180" t="s">
        <v>120</v>
      </c>
      <c r="B473" s="180"/>
      <c r="C473" s="180"/>
      <c r="D473" s="180"/>
      <c r="E473" s="180"/>
      <c r="F473" s="180"/>
      <c r="G473" s="180"/>
      <c r="H473" s="180"/>
      <c r="I473" s="181">
        <v>82.08</v>
      </c>
      <c r="J473" s="181"/>
      <c r="K473" s="181">
        <v>165.98</v>
      </c>
      <c r="L473" s="181"/>
      <c r="M473" s="181">
        <v>0.57999999999999996</v>
      </c>
      <c r="N473" s="181"/>
      <c r="O473" s="181">
        <v>248.64</v>
      </c>
      <c r="P473" s="181"/>
    </row>
    <row r="474" spans="1:16" ht="14.1" customHeight="1">
      <c r="A474" s="190" t="s">
        <v>387</v>
      </c>
      <c r="B474" s="190"/>
      <c r="C474" s="190"/>
      <c r="D474" s="190"/>
      <c r="E474" s="190"/>
      <c r="F474" s="190"/>
      <c r="G474" s="190"/>
      <c r="H474" s="190"/>
      <c r="I474" s="190"/>
      <c r="J474" s="190"/>
      <c r="K474" s="190"/>
      <c r="L474" s="190"/>
      <c r="M474" s="190"/>
      <c r="N474" s="190"/>
      <c r="O474" s="191" t="s">
        <v>147</v>
      </c>
      <c r="P474" s="191"/>
    </row>
    <row r="475" spans="1:16" ht="14.1" customHeight="1">
      <c r="A475" s="183" t="s">
        <v>112</v>
      </c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</row>
    <row r="476" spans="1:16" ht="14.1" customHeight="1">
      <c r="A476" s="187" t="s">
        <v>163</v>
      </c>
      <c r="B476" s="187"/>
      <c r="C476" s="187"/>
      <c r="D476" s="188" t="s">
        <v>114</v>
      </c>
      <c r="E476" s="188"/>
      <c r="F476" s="130">
        <v>5.86</v>
      </c>
      <c r="G476" s="189">
        <v>9.9247199999999994E-2</v>
      </c>
      <c r="H476" s="189"/>
      <c r="I476" s="182">
        <v>0.58160000000000001</v>
      </c>
      <c r="J476" s="182"/>
      <c r="K476" s="182"/>
      <c r="L476" s="182"/>
      <c r="M476" s="182"/>
      <c r="N476" s="182"/>
      <c r="O476" s="182">
        <v>0.58160000000000001</v>
      </c>
      <c r="P476" s="182"/>
    </row>
    <row r="477" spans="1:16" ht="14.1" customHeight="1">
      <c r="A477" s="187" t="s">
        <v>152</v>
      </c>
      <c r="B477" s="187"/>
      <c r="C477" s="187"/>
      <c r="D477" s="188" t="s">
        <v>114</v>
      </c>
      <c r="E477" s="188"/>
      <c r="F477" s="130">
        <v>7.8</v>
      </c>
      <c r="G477" s="189">
        <v>9.9247199999999994E-2</v>
      </c>
      <c r="H477" s="189"/>
      <c r="I477" s="182">
        <v>0.77410000000000001</v>
      </c>
      <c r="J477" s="182"/>
      <c r="K477" s="182"/>
      <c r="L477" s="182"/>
      <c r="M477" s="182"/>
      <c r="N477" s="182"/>
      <c r="O477" s="182">
        <v>0.77410000000000001</v>
      </c>
      <c r="P477" s="182"/>
    </row>
    <row r="478" spans="1:16" ht="14.1" customHeight="1">
      <c r="A478" s="187" t="s">
        <v>122</v>
      </c>
      <c r="B478" s="187"/>
      <c r="C478" s="187"/>
      <c r="D478" s="188" t="s">
        <v>114</v>
      </c>
      <c r="E478" s="188"/>
      <c r="F478" s="130">
        <v>5.65</v>
      </c>
      <c r="G478" s="189">
        <v>7.1999999999999995E-2</v>
      </c>
      <c r="H478" s="189"/>
      <c r="I478" s="182">
        <v>0.40679999999999999</v>
      </c>
      <c r="J478" s="182"/>
      <c r="K478" s="182"/>
      <c r="L478" s="182"/>
      <c r="M478" s="182"/>
      <c r="N478" s="182"/>
      <c r="O478" s="182">
        <v>0.40679999999999999</v>
      </c>
      <c r="P478" s="182"/>
    </row>
    <row r="479" spans="1:16" ht="14.1" customHeight="1">
      <c r="A479" s="187" t="s">
        <v>116</v>
      </c>
      <c r="B479" s="187"/>
      <c r="C479" s="187"/>
      <c r="D479" s="188"/>
      <c r="E479" s="188"/>
      <c r="F479" s="130">
        <v>1.76</v>
      </c>
      <c r="G479" s="189">
        <v>0.87480000000000002</v>
      </c>
      <c r="H479" s="189"/>
      <c r="I479" s="182">
        <v>1.5418000000000001</v>
      </c>
      <c r="J479" s="182"/>
      <c r="K479" s="182"/>
      <c r="L479" s="182"/>
      <c r="M479" s="182"/>
      <c r="N479" s="182"/>
      <c r="O479" s="182">
        <v>1.5418000000000001</v>
      </c>
      <c r="P479" s="182"/>
    </row>
    <row r="480" spans="1:16" ht="14.1" customHeight="1">
      <c r="A480" s="187" t="s">
        <v>117</v>
      </c>
      <c r="B480" s="187"/>
      <c r="C480" s="187"/>
      <c r="D480" s="188"/>
      <c r="E480" s="188"/>
      <c r="F480" s="130"/>
      <c r="G480" s="189"/>
      <c r="H480" s="189"/>
      <c r="I480" s="182">
        <v>1.78</v>
      </c>
      <c r="J480" s="182"/>
      <c r="K480" s="182"/>
      <c r="L480" s="182"/>
      <c r="M480" s="182"/>
      <c r="N480" s="182"/>
      <c r="O480" s="182">
        <v>1.78</v>
      </c>
      <c r="P480" s="182"/>
    </row>
    <row r="481" spans="1:16" ht="14.1" customHeight="1">
      <c r="A481" s="183" t="s">
        <v>118</v>
      </c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4">
        <v>5.08</v>
      </c>
      <c r="P481" s="184"/>
    </row>
    <row r="482" spans="1:16" ht="14.1" customHeight="1">
      <c r="A482" s="183" t="s">
        <v>123</v>
      </c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</row>
    <row r="483" spans="1:16" ht="14.1" customHeight="1">
      <c r="A483" s="187" t="s">
        <v>153</v>
      </c>
      <c r="B483" s="187"/>
      <c r="C483" s="187"/>
      <c r="D483" s="188" t="s">
        <v>143</v>
      </c>
      <c r="E483" s="188"/>
      <c r="F483" s="130">
        <v>83.57</v>
      </c>
      <c r="G483" s="189">
        <v>9.9000000000000008E-3</v>
      </c>
      <c r="H483" s="189"/>
      <c r="I483" s="182"/>
      <c r="J483" s="182"/>
      <c r="K483" s="182">
        <v>0.82730000000000004</v>
      </c>
      <c r="L483" s="182"/>
      <c r="M483" s="182"/>
      <c r="N483" s="182"/>
      <c r="O483" s="182">
        <v>0.82730000000000004</v>
      </c>
      <c r="P483" s="182"/>
    </row>
    <row r="484" spans="1:16" ht="14.1" customHeight="1">
      <c r="A484" s="187" t="s">
        <v>164</v>
      </c>
      <c r="B484" s="187"/>
      <c r="C484" s="187"/>
      <c r="D484" s="188" t="s">
        <v>165</v>
      </c>
      <c r="E484" s="188"/>
      <c r="F484" s="130">
        <v>44</v>
      </c>
      <c r="G484" s="189">
        <v>5.7959999999999998E-2</v>
      </c>
      <c r="H484" s="189"/>
      <c r="I484" s="182"/>
      <c r="J484" s="182"/>
      <c r="K484" s="182">
        <v>2.5501999999999998</v>
      </c>
      <c r="L484" s="182"/>
      <c r="M484" s="182"/>
      <c r="N484" s="182"/>
      <c r="O484" s="182">
        <v>2.5501999999999998</v>
      </c>
      <c r="P484" s="182"/>
    </row>
    <row r="485" spans="1:16" ht="22.7" customHeight="1">
      <c r="A485" s="187" t="s">
        <v>363</v>
      </c>
      <c r="B485" s="187"/>
      <c r="C485" s="187"/>
      <c r="D485" s="188" t="s">
        <v>147</v>
      </c>
      <c r="E485" s="188"/>
      <c r="F485" s="130">
        <v>36</v>
      </c>
      <c r="G485" s="189">
        <v>1</v>
      </c>
      <c r="H485" s="189"/>
      <c r="I485" s="182"/>
      <c r="J485" s="182"/>
      <c r="K485" s="182">
        <v>36</v>
      </c>
      <c r="L485" s="182"/>
      <c r="M485" s="182"/>
      <c r="N485" s="182"/>
      <c r="O485" s="182">
        <v>36</v>
      </c>
      <c r="P485" s="182"/>
    </row>
    <row r="486" spans="1:16" ht="14.1" customHeight="1">
      <c r="A486" s="183" t="s">
        <v>130</v>
      </c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4">
        <v>39.380000000000003</v>
      </c>
      <c r="P486" s="184"/>
    </row>
    <row r="487" spans="1:16" ht="14.1" customHeight="1">
      <c r="A487" s="185" t="s">
        <v>119</v>
      </c>
      <c r="B487" s="185"/>
      <c r="C487" s="185"/>
      <c r="D487" s="185"/>
      <c r="E487" s="185"/>
      <c r="F487" s="185"/>
      <c r="G487" s="185"/>
      <c r="H487" s="185"/>
      <c r="I487" s="186">
        <v>5.08</v>
      </c>
      <c r="J487" s="186"/>
      <c r="K487" s="186">
        <v>39.380000000000003</v>
      </c>
      <c r="L487" s="186"/>
      <c r="M487" s="186"/>
      <c r="N487" s="186"/>
      <c r="O487" s="186">
        <v>44.46</v>
      </c>
      <c r="P487" s="186"/>
    </row>
    <row r="488" spans="1:16" ht="14.1" customHeight="1">
      <c r="A488" s="178" t="s">
        <v>335</v>
      </c>
      <c r="B488" s="178"/>
      <c r="C488" s="178"/>
      <c r="D488" s="178"/>
      <c r="E488" s="178"/>
      <c r="F488" s="178"/>
      <c r="G488" s="178"/>
      <c r="H488" s="178"/>
      <c r="I488" s="179">
        <v>1.51</v>
      </c>
      <c r="J488" s="179"/>
      <c r="K488" s="179">
        <v>11.73</v>
      </c>
      <c r="L488" s="179"/>
      <c r="M488" s="179"/>
      <c r="N488" s="179"/>
      <c r="O488" s="179">
        <v>13.24</v>
      </c>
      <c r="P488" s="179"/>
    </row>
    <row r="489" spans="1:16" ht="14.1" customHeight="1">
      <c r="A489" s="180" t="s">
        <v>120</v>
      </c>
      <c r="B489" s="180"/>
      <c r="C489" s="180"/>
      <c r="D489" s="180"/>
      <c r="E489" s="180"/>
      <c r="F489" s="180"/>
      <c r="G489" s="180"/>
      <c r="H489" s="180"/>
      <c r="I489" s="181">
        <v>6.59</v>
      </c>
      <c r="J489" s="181"/>
      <c r="K489" s="181">
        <v>51.11</v>
      </c>
      <c r="L489" s="181"/>
      <c r="M489" s="181"/>
      <c r="N489" s="181"/>
      <c r="O489" s="181">
        <v>57.7</v>
      </c>
      <c r="P489" s="181"/>
    </row>
    <row r="490" spans="1:16" ht="22.7" customHeight="1">
      <c r="A490" s="190" t="s">
        <v>388</v>
      </c>
      <c r="B490" s="190"/>
      <c r="C490" s="190"/>
      <c r="D490" s="190"/>
      <c r="E490" s="190"/>
      <c r="F490" s="190"/>
      <c r="G490" s="190"/>
      <c r="H490" s="190"/>
      <c r="I490" s="190"/>
      <c r="J490" s="190"/>
      <c r="K490" s="190"/>
      <c r="L490" s="190"/>
      <c r="M490" s="190"/>
      <c r="N490" s="190"/>
      <c r="O490" s="191" t="s">
        <v>147</v>
      </c>
      <c r="P490" s="191"/>
    </row>
    <row r="491" spans="1:16" ht="14.1" customHeight="1">
      <c r="A491" s="183" t="s">
        <v>137</v>
      </c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</row>
    <row r="492" spans="1:16" ht="61.9" customHeight="1">
      <c r="A492" s="187" t="s">
        <v>389</v>
      </c>
      <c r="B492" s="187"/>
      <c r="C492" s="187"/>
      <c r="D492" s="188" t="s">
        <v>111</v>
      </c>
      <c r="E492" s="188"/>
      <c r="F492" s="130">
        <v>353292.9</v>
      </c>
      <c r="G492" s="189">
        <v>8.9999999999999996E-7</v>
      </c>
      <c r="H492" s="189"/>
      <c r="I492" s="182"/>
      <c r="J492" s="182"/>
      <c r="K492" s="182"/>
      <c r="L492" s="182"/>
      <c r="M492" s="182">
        <v>0.32819999999999999</v>
      </c>
      <c r="N492" s="182"/>
      <c r="O492" s="182">
        <v>0.32819999999999999</v>
      </c>
      <c r="P492" s="182"/>
    </row>
    <row r="493" spans="1:16" ht="11.25" customHeight="1"/>
    <row r="494" spans="1:16" ht="14.1" customHeight="1">
      <c r="A494" s="159" t="s">
        <v>642</v>
      </c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</row>
    <row r="495" spans="1:16" ht="14.1" customHeight="1">
      <c r="A495" s="160" t="s">
        <v>618</v>
      </c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</row>
    <row r="496" spans="1:16" ht="65.25" customHeight="1">
      <c r="A496" s="158"/>
      <c r="B496" s="158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</row>
    <row r="497" spans="1:16" ht="5.65" customHeight="1"/>
    <row r="498" spans="1:16" ht="19.7" customHeight="1">
      <c r="A498" s="171" t="s">
        <v>81</v>
      </c>
      <c r="B498" s="171"/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</row>
    <row r="499" spans="1:16" ht="15.75" customHeight="1">
      <c r="A499" s="136" t="s">
        <v>82</v>
      </c>
      <c r="B499" s="169" t="s">
        <v>296</v>
      </c>
      <c r="C499" s="169"/>
      <c r="D499" s="169"/>
      <c r="E499" s="169"/>
      <c r="F499" s="169"/>
      <c r="G499" s="169"/>
      <c r="H499" s="169"/>
      <c r="I499" s="169"/>
      <c r="J499" s="169"/>
      <c r="K499" s="169"/>
      <c r="L499" s="165" t="s">
        <v>83</v>
      </c>
      <c r="M499" s="165"/>
      <c r="N499" s="200" t="s">
        <v>331</v>
      </c>
      <c r="O499" s="200"/>
      <c r="P499" s="200"/>
    </row>
    <row r="500" spans="1:16" ht="12.6" customHeight="1">
      <c r="A500" s="136" t="s">
        <v>84</v>
      </c>
      <c r="B500" s="169" t="s">
        <v>85</v>
      </c>
      <c r="C500" s="169"/>
      <c r="D500" s="169"/>
      <c r="E500" s="169"/>
      <c r="F500" s="169"/>
      <c r="G500" s="169"/>
      <c r="H500" s="169"/>
      <c r="I500" s="169"/>
      <c r="J500" s="169"/>
      <c r="K500" s="169"/>
      <c r="L500" s="165" t="s">
        <v>86</v>
      </c>
      <c r="M500" s="165"/>
      <c r="N500" s="198" t="s">
        <v>617</v>
      </c>
      <c r="O500" s="198"/>
      <c r="P500" s="198"/>
    </row>
    <row r="501" spans="1:16" ht="14.45" customHeight="1">
      <c r="A501" s="136" t="s">
        <v>87</v>
      </c>
      <c r="B501" s="165" t="s">
        <v>302</v>
      </c>
      <c r="C501" s="165"/>
      <c r="D501" s="165"/>
      <c r="E501" s="165"/>
      <c r="F501" s="165"/>
      <c r="G501" s="165"/>
      <c r="H501" s="165"/>
      <c r="I501" s="165"/>
      <c r="J501" s="165"/>
      <c r="K501" s="165"/>
      <c r="L501" s="165" t="s">
        <v>88</v>
      </c>
      <c r="M501" s="165"/>
      <c r="N501" s="198"/>
      <c r="O501" s="198"/>
      <c r="P501" s="198"/>
    </row>
    <row r="502" spans="1:16" ht="14.65" customHeight="1">
      <c r="A502" s="136" t="s">
        <v>89</v>
      </c>
      <c r="B502" s="165" t="s">
        <v>302</v>
      </c>
      <c r="C502" s="165"/>
      <c r="D502" s="165"/>
      <c r="E502" s="165"/>
      <c r="F502" s="165"/>
      <c r="G502" s="165"/>
      <c r="H502" s="165"/>
      <c r="I502" s="165"/>
      <c r="J502" s="165"/>
      <c r="K502" s="165"/>
      <c r="L502" s="165" t="s">
        <v>90</v>
      </c>
      <c r="M502" s="165"/>
      <c r="N502" s="198" t="s">
        <v>91</v>
      </c>
      <c r="O502" s="198"/>
      <c r="P502" s="198"/>
    </row>
    <row r="503" spans="1:16" ht="26.45" customHeight="1">
      <c r="A503" s="136" t="s">
        <v>92</v>
      </c>
      <c r="B503" s="165" t="s">
        <v>302</v>
      </c>
      <c r="C503" s="165"/>
      <c r="D503" s="165"/>
      <c r="E503" s="165"/>
      <c r="F503" s="165"/>
      <c r="G503" s="165"/>
      <c r="H503" s="165"/>
      <c r="I503" s="165"/>
      <c r="J503" s="165"/>
      <c r="K503" s="165"/>
      <c r="L503" s="165" t="s">
        <v>93</v>
      </c>
      <c r="M503" s="165"/>
      <c r="N503" s="199" t="s">
        <v>390</v>
      </c>
      <c r="O503" s="199"/>
      <c r="P503" s="199"/>
    </row>
    <row r="504" spans="1:16" ht="13.35" customHeight="1">
      <c r="A504" s="137" t="s">
        <v>94</v>
      </c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 t="s">
        <v>95</v>
      </c>
      <c r="M504" s="162"/>
      <c r="N504" s="194" t="s">
        <v>333</v>
      </c>
      <c r="O504" s="194"/>
      <c r="P504" s="194"/>
    </row>
    <row r="505" spans="1:16" ht="15.75" customHeight="1">
      <c r="A505" s="195" t="s">
        <v>96</v>
      </c>
      <c r="B505" s="195"/>
      <c r="C505" s="196" t="s">
        <v>97</v>
      </c>
      <c r="D505" s="196"/>
      <c r="E505" s="197" t="s">
        <v>98</v>
      </c>
      <c r="F505" s="197"/>
      <c r="G505" s="197"/>
      <c r="H505" s="196" t="s">
        <v>99</v>
      </c>
      <c r="I505" s="196"/>
      <c r="J505" s="197" t="s">
        <v>100</v>
      </c>
      <c r="K505" s="197"/>
      <c r="L505" s="197"/>
      <c r="M505" s="197"/>
      <c r="N505" s="197"/>
      <c r="O505" s="197"/>
      <c r="P505" s="129" t="s">
        <v>101</v>
      </c>
    </row>
    <row r="506" spans="1:16" ht="17.100000000000001" customHeight="1">
      <c r="A506" s="192" t="s">
        <v>102</v>
      </c>
      <c r="B506" s="192"/>
      <c r="C506" s="192"/>
      <c r="D506" s="193" t="s">
        <v>103</v>
      </c>
      <c r="E506" s="193"/>
      <c r="F506" s="193" t="s">
        <v>104</v>
      </c>
      <c r="G506" s="193" t="s">
        <v>105</v>
      </c>
      <c r="H506" s="193"/>
      <c r="I506" s="193" t="s">
        <v>106</v>
      </c>
      <c r="J506" s="193"/>
      <c r="K506" s="193"/>
      <c r="L506" s="193"/>
      <c r="M506" s="193"/>
      <c r="N506" s="193"/>
      <c r="O506" s="193"/>
      <c r="P506" s="193"/>
    </row>
    <row r="507" spans="1:16" ht="17.100000000000001" customHeight="1">
      <c r="A507" s="192"/>
      <c r="B507" s="192"/>
      <c r="C507" s="192"/>
      <c r="D507" s="193"/>
      <c r="E507" s="193"/>
      <c r="F507" s="193"/>
      <c r="G507" s="193"/>
      <c r="H507" s="193"/>
      <c r="I507" s="193" t="s">
        <v>107</v>
      </c>
      <c r="J507" s="193"/>
      <c r="K507" s="193" t="s">
        <v>108</v>
      </c>
      <c r="L507" s="193"/>
      <c r="M507" s="193" t="s">
        <v>109</v>
      </c>
      <c r="N507" s="193"/>
      <c r="O507" s="193" t="s">
        <v>110</v>
      </c>
      <c r="P507" s="193"/>
    </row>
    <row r="508" spans="1:16" ht="14.1" customHeight="1">
      <c r="A508" s="183" t="s">
        <v>139</v>
      </c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4">
        <v>0.33</v>
      </c>
      <c r="P508" s="184"/>
    </row>
    <row r="509" spans="1:16" ht="14.1" customHeight="1">
      <c r="A509" s="183" t="s">
        <v>112</v>
      </c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</row>
    <row r="510" spans="1:16" ht="14.1" customHeight="1">
      <c r="A510" s="187" t="s">
        <v>391</v>
      </c>
      <c r="B510" s="187"/>
      <c r="C510" s="187"/>
      <c r="D510" s="188" t="s">
        <v>114</v>
      </c>
      <c r="E510" s="188"/>
      <c r="F510" s="130">
        <v>8.65</v>
      </c>
      <c r="G510" s="189">
        <v>9.7439999999999992E-3</v>
      </c>
      <c r="H510" s="189"/>
      <c r="I510" s="182">
        <v>8.43E-2</v>
      </c>
      <c r="J510" s="182"/>
      <c r="K510" s="182"/>
      <c r="L510" s="182"/>
      <c r="M510" s="182"/>
      <c r="N510" s="182"/>
      <c r="O510" s="182">
        <v>8.43E-2</v>
      </c>
      <c r="P510" s="182"/>
    </row>
    <row r="511" spans="1:16" ht="14.1" customHeight="1">
      <c r="A511" s="187" t="s">
        <v>152</v>
      </c>
      <c r="B511" s="187"/>
      <c r="C511" s="187"/>
      <c r="D511" s="188" t="s">
        <v>114</v>
      </c>
      <c r="E511" s="188"/>
      <c r="F511" s="130">
        <v>7.8</v>
      </c>
      <c r="G511" s="189">
        <v>0.10730000000000001</v>
      </c>
      <c r="H511" s="189"/>
      <c r="I511" s="182">
        <v>0.83689999999999998</v>
      </c>
      <c r="J511" s="182"/>
      <c r="K511" s="182"/>
      <c r="L511" s="182"/>
      <c r="M511" s="182"/>
      <c r="N511" s="182"/>
      <c r="O511" s="182">
        <v>0.83689999999999998</v>
      </c>
      <c r="P511" s="182"/>
    </row>
    <row r="512" spans="1:16" ht="14.1" customHeight="1">
      <c r="A512" s="187" t="s">
        <v>131</v>
      </c>
      <c r="B512" s="187"/>
      <c r="C512" s="187"/>
      <c r="D512" s="188" t="s">
        <v>114</v>
      </c>
      <c r="E512" s="188"/>
      <c r="F512" s="130">
        <v>5.65</v>
      </c>
      <c r="G512" s="189">
        <v>0.33164399999999999</v>
      </c>
      <c r="H512" s="189"/>
      <c r="I512" s="182">
        <v>1.8737999999999999</v>
      </c>
      <c r="J512" s="182"/>
      <c r="K512" s="182"/>
      <c r="L512" s="182"/>
      <c r="M512" s="182"/>
      <c r="N512" s="182"/>
      <c r="O512" s="182">
        <v>1.8737999999999999</v>
      </c>
      <c r="P512" s="182"/>
    </row>
    <row r="513" spans="1:16" ht="14.1" customHeight="1">
      <c r="A513" s="187" t="s">
        <v>116</v>
      </c>
      <c r="B513" s="187"/>
      <c r="C513" s="187"/>
      <c r="D513" s="188"/>
      <c r="E513" s="188"/>
      <c r="F513" s="130">
        <v>2.8</v>
      </c>
      <c r="G513" s="189">
        <v>0.87480000000000002</v>
      </c>
      <c r="H513" s="189"/>
      <c r="I513" s="182">
        <v>2.4451000000000001</v>
      </c>
      <c r="J513" s="182"/>
      <c r="K513" s="182"/>
      <c r="L513" s="182"/>
      <c r="M513" s="182"/>
      <c r="N513" s="182"/>
      <c r="O513" s="182">
        <v>2.4451000000000001</v>
      </c>
      <c r="P513" s="182"/>
    </row>
    <row r="514" spans="1:16" ht="14.1" customHeight="1">
      <c r="A514" s="187" t="s">
        <v>117</v>
      </c>
      <c r="B514" s="187"/>
      <c r="C514" s="187"/>
      <c r="D514" s="188"/>
      <c r="E514" s="188"/>
      <c r="F514" s="130"/>
      <c r="G514" s="189"/>
      <c r="H514" s="189"/>
      <c r="I514" s="182">
        <v>2.93</v>
      </c>
      <c r="J514" s="182"/>
      <c r="K514" s="182"/>
      <c r="L514" s="182"/>
      <c r="M514" s="182"/>
      <c r="N514" s="182"/>
      <c r="O514" s="182">
        <v>2.93</v>
      </c>
      <c r="P514" s="182"/>
    </row>
    <row r="515" spans="1:16" ht="14.1" customHeight="1">
      <c r="A515" s="183" t="s">
        <v>118</v>
      </c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4">
        <v>8.17</v>
      </c>
      <c r="P515" s="184"/>
    </row>
    <row r="516" spans="1:16" ht="14.1" customHeight="1">
      <c r="A516" s="183" t="s">
        <v>123</v>
      </c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</row>
    <row r="517" spans="1:16" ht="32.65" customHeight="1">
      <c r="A517" s="187" t="s">
        <v>392</v>
      </c>
      <c r="B517" s="187"/>
      <c r="C517" s="187"/>
      <c r="D517" s="188" t="s">
        <v>125</v>
      </c>
      <c r="E517" s="188"/>
      <c r="F517" s="130">
        <v>8.23</v>
      </c>
      <c r="G517" s="189">
        <v>2.2999999999999998</v>
      </c>
      <c r="H517" s="189"/>
      <c r="I517" s="182"/>
      <c r="J517" s="182"/>
      <c r="K517" s="182">
        <v>18.928999999999998</v>
      </c>
      <c r="L517" s="182"/>
      <c r="M517" s="182"/>
      <c r="N517" s="182"/>
      <c r="O517" s="182">
        <v>18.928999999999998</v>
      </c>
      <c r="P517" s="182"/>
    </row>
    <row r="518" spans="1:16" ht="32.65" customHeight="1">
      <c r="A518" s="187" t="s">
        <v>393</v>
      </c>
      <c r="B518" s="187"/>
      <c r="C518" s="187"/>
      <c r="D518" s="188" t="s">
        <v>111</v>
      </c>
      <c r="E518" s="188"/>
      <c r="F518" s="130">
        <v>23.37</v>
      </c>
      <c r="G518" s="189">
        <v>0.1071</v>
      </c>
      <c r="H518" s="189"/>
      <c r="I518" s="182"/>
      <c r="J518" s="182"/>
      <c r="K518" s="182">
        <v>2.5028999999999999</v>
      </c>
      <c r="L518" s="182"/>
      <c r="M518" s="182"/>
      <c r="N518" s="182"/>
      <c r="O518" s="182">
        <v>2.5028999999999999</v>
      </c>
      <c r="P518" s="182"/>
    </row>
    <row r="519" spans="1:16" ht="14.1" customHeight="1">
      <c r="A519" s="187" t="s">
        <v>351</v>
      </c>
      <c r="B519" s="187"/>
      <c r="C519" s="187"/>
      <c r="D519" s="188" t="s">
        <v>149</v>
      </c>
      <c r="E519" s="188"/>
      <c r="F519" s="130">
        <v>5.89</v>
      </c>
      <c r="G519" s="189">
        <v>3.7668500000000001E-2</v>
      </c>
      <c r="H519" s="189"/>
      <c r="I519" s="182"/>
      <c r="J519" s="182"/>
      <c r="K519" s="182">
        <v>0.22189999999999999</v>
      </c>
      <c r="L519" s="182"/>
      <c r="M519" s="182"/>
      <c r="N519" s="182"/>
      <c r="O519" s="182">
        <v>0.22189999999999999</v>
      </c>
      <c r="P519" s="182"/>
    </row>
    <row r="520" spans="1:16" ht="22.7" customHeight="1">
      <c r="A520" s="187" t="s">
        <v>394</v>
      </c>
      <c r="B520" s="187"/>
      <c r="C520" s="187"/>
      <c r="D520" s="188" t="s">
        <v>143</v>
      </c>
      <c r="E520" s="188"/>
      <c r="F520" s="130">
        <v>101.14</v>
      </c>
      <c r="G520" s="189">
        <v>0.16739999999999999</v>
      </c>
      <c r="H520" s="189"/>
      <c r="I520" s="182"/>
      <c r="J520" s="182"/>
      <c r="K520" s="182">
        <v>16.930800000000001</v>
      </c>
      <c r="L520" s="182"/>
      <c r="M520" s="182"/>
      <c r="N520" s="182"/>
      <c r="O520" s="182">
        <v>16.930800000000001</v>
      </c>
      <c r="P520" s="182"/>
    </row>
    <row r="521" spans="1:16" ht="52.15" customHeight="1">
      <c r="A521" s="187" t="s">
        <v>395</v>
      </c>
      <c r="B521" s="187"/>
      <c r="C521" s="187"/>
      <c r="D521" s="188" t="s">
        <v>147</v>
      </c>
      <c r="E521" s="188"/>
      <c r="F521" s="130">
        <v>10.34</v>
      </c>
      <c r="G521" s="189">
        <v>1.0029999999999999</v>
      </c>
      <c r="H521" s="189"/>
      <c r="I521" s="182"/>
      <c r="J521" s="182"/>
      <c r="K521" s="182">
        <v>10.371</v>
      </c>
      <c r="L521" s="182"/>
      <c r="M521" s="182"/>
      <c r="N521" s="182"/>
      <c r="O521" s="182">
        <v>10.371</v>
      </c>
      <c r="P521" s="182"/>
    </row>
    <row r="522" spans="1:16" ht="14.1" customHeight="1">
      <c r="A522" s="183" t="s">
        <v>130</v>
      </c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4">
        <v>48.96</v>
      </c>
      <c r="P522" s="184"/>
    </row>
    <row r="523" spans="1:16" ht="14.1" customHeight="1">
      <c r="A523" s="185" t="s">
        <v>119</v>
      </c>
      <c r="B523" s="185"/>
      <c r="C523" s="185"/>
      <c r="D523" s="185"/>
      <c r="E523" s="185"/>
      <c r="F523" s="185"/>
      <c r="G523" s="185"/>
      <c r="H523" s="185"/>
      <c r="I523" s="186">
        <v>8.17</v>
      </c>
      <c r="J523" s="186"/>
      <c r="K523" s="186">
        <v>48.96</v>
      </c>
      <c r="L523" s="186"/>
      <c r="M523" s="186">
        <v>0.33</v>
      </c>
      <c r="N523" s="186"/>
      <c r="O523" s="186">
        <v>57.46</v>
      </c>
      <c r="P523" s="186"/>
    </row>
    <row r="524" spans="1:16" ht="14.1" customHeight="1">
      <c r="A524" s="178" t="s">
        <v>335</v>
      </c>
      <c r="B524" s="178"/>
      <c r="C524" s="178"/>
      <c r="D524" s="178"/>
      <c r="E524" s="178"/>
      <c r="F524" s="178"/>
      <c r="G524" s="178"/>
      <c r="H524" s="178"/>
      <c r="I524" s="179">
        <v>2.4300000000000002</v>
      </c>
      <c r="J524" s="179"/>
      <c r="K524" s="179">
        <v>14.58</v>
      </c>
      <c r="L524" s="179"/>
      <c r="M524" s="179">
        <v>0.1</v>
      </c>
      <c r="N524" s="179"/>
      <c r="O524" s="179">
        <v>17.11</v>
      </c>
      <c r="P524" s="179"/>
    </row>
    <row r="525" spans="1:16" ht="14.1" customHeight="1">
      <c r="A525" s="180" t="s">
        <v>120</v>
      </c>
      <c r="B525" s="180"/>
      <c r="C525" s="180"/>
      <c r="D525" s="180"/>
      <c r="E525" s="180"/>
      <c r="F525" s="180"/>
      <c r="G525" s="180"/>
      <c r="H525" s="180"/>
      <c r="I525" s="181">
        <v>10.6</v>
      </c>
      <c r="J525" s="181"/>
      <c r="K525" s="181">
        <v>63.54</v>
      </c>
      <c r="L525" s="181"/>
      <c r="M525" s="181">
        <v>0.43</v>
      </c>
      <c r="N525" s="181"/>
      <c r="O525" s="181">
        <v>74.569999999999993</v>
      </c>
      <c r="P525" s="181"/>
    </row>
    <row r="526" spans="1:16" ht="22.7" customHeight="1">
      <c r="A526" s="190" t="s">
        <v>396</v>
      </c>
      <c r="B526" s="190"/>
      <c r="C526" s="190"/>
      <c r="D526" s="190"/>
      <c r="E526" s="190"/>
      <c r="F526" s="190"/>
      <c r="G526" s="190"/>
      <c r="H526" s="190"/>
      <c r="I526" s="190"/>
      <c r="J526" s="190"/>
      <c r="K526" s="190"/>
      <c r="L526" s="190"/>
      <c r="M526" s="190"/>
      <c r="N526" s="190"/>
      <c r="O526" s="191" t="s">
        <v>147</v>
      </c>
      <c r="P526" s="191"/>
    </row>
    <row r="527" spans="1:16" ht="14.1" customHeight="1">
      <c r="A527" s="183" t="s">
        <v>112</v>
      </c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</row>
    <row r="528" spans="1:16" ht="22.7" customHeight="1">
      <c r="A528" s="187" t="s">
        <v>171</v>
      </c>
      <c r="B528" s="187"/>
      <c r="C528" s="187"/>
      <c r="D528" s="188" t="s">
        <v>114</v>
      </c>
      <c r="E528" s="188"/>
      <c r="F528" s="130">
        <v>5.86</v>
      </c>
      <c r="G528" s="189">
        <v>0.73795750000000004</v>
      </c>
      <c r="H528" s="189"/>
      <c r="I528" s="182">
        <v>4.3243999999999998</v>
      </c>
      <c r="J528" s="182"/>
      <c r="K528" s="182"/>
      <c r="L528" s="182"/>
      <c r="M528" s="182"/>
      <c r="N528" s="182"/>
      <c r="O528" s="182">
        <v>4.3243999999999998</v>
      </c>
      <c r="P528" s="182"/>
    </row>
    <row r="529" spans="1:16" ht="14.1" customHeight="1">
      <c r="A529" s="187" t="s">
        <v>172</v>
      </c>
      <c r="B529" s="187"/>
      <c r="C529" s="187"/>
      <c r="D529" s="188" t="s">
        <v>114</v>
      </c>
      <c r="E529" s="188"/>
      <c r="F529" s="130">
        <v>7.8</v>
      </c>
      <c r="G529" s="189">
        <v>0.73795750000000004</v>
      </c>
      <c r="H529" s="189"/>
      <c r="I529" s="182">
        <v>5.7561</v>
      </c>
      <c r="J529" s="182"/>
      <c r="K529" s="182"/>
      <c r="L529" s="182"/>
      <c r="M529" s="182"/>
      <c r="N529" s="182"/>
      <c r="O529" s="182">
        <v>5.7561</v>
      </c>
      <c r="P529" s="182"/>
    </row>
    <row r="530" spans="1:16" ht="14.1" customHeight="1">
      <c r="A530" s="187" t="s">
        <v>116</v>
      </c>
      <c r="B530" s="187"/>
      <c r="C530" s="187"/>
      <c r="D530" s="188"/>
      <c r="E530" s="188"/>
      <c r="F530" s="130">
        <v>10.08</v>
      </c>
      <c r="G530" s="189">
        <v>0.87480000000000002</v>
      </c>
      <c r="H530" s="189"/>
      <c r="I530" s="182">
        <v>8.8184000000000005</v>
      </c>
      <c r="J530" s="182"/>
      <c r="K530" s="182"/>
      <c r="L530" s="182"/>
      <c r="M530" s="182"/>
      <c r="N530" s="182"/>
      <c r="O530" s="182">
        <v>8.8184000000000005</v>
      </c>
      <c r="P530" s="182"/>
    </row>
    <row r="531" spans="1:16" ht="14.1" customHeight="1">
      <c r="A531" s="187" t="s">
        <v>117</v>
      </c>
      <c r="B531" s="187"/>
      <c r="C531" s="187"/>
      <c r="D531" s="188"/>
      <c r="E531" s="188"/>
      <c r="F531" s="130"/>
      <c r="G531" s="189"/>
      <c r="H531" s="189"/>
      <c r="I531" s="182">
        <v>8.94</v>
      </c>
      <c r="J531" s="182"/>
      <c r="K531" s="182"/>
      <c r="L531" s="182"/>
      <c r="M531" s="182"/>
      <c r="N531" s="182"/>
      <c r="O531" s="182">
        <v>8.94</v>
      </c>
      <c r="P531" s="182"/>
    </row>
    <row r="532" spans="1:16" ht="14.1" customHeight="1">
      <c r="A532" s="183" t="s">
        <v>118</v>
      </c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4">
        <v>27.84</v>
      </c>
      <c r="P532" s="184"/>
    </row>
    <row r="533" spans="1:16" ht="14.1" customHeight="1">
      <c r="A533" s="183" t="s">
        <v>123</v>
      </c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</row>
    <row r="534" spans="1:16" ht="22.7" customHeight="1">
      <c r="A534" s="187" t="s">
        <v>397</v>
      </c>
      <c r="B534" s="187"/>
      <c r="C534" s="187"/>
      <c r="D534" s="188" t="s">
        <v>111</v>
      </c>
      <c r="E534" s="188"/>
      <c r="F534" s="130">
        <v>61.55</v>
      </c>
      <c r="G534" s="189">
        <v>3.6299999999999999E-2</v>
      </c>
      <c r="H534" s="189"/>
      <c r="I534" s="182"/>
      <c r="J534" s="182"/>
      <c r="K534" s="182">
        <v>2.2343000000000002</v>
      </c>
      <c r="L534" s="182"/>
      <c r="M534" s="182"/>
      <c r="N534" s="182"/>
      <c r="O534" s="182">
        <v>2.2343000000000002</v>
      </c>
      <c r="P534" s="182"/>
    </row>
    <row r="535" spans="1:16" ht="14.1" customHeight="1">
      <c r="A535" s="187" t="s">
        <v>398</v>
      </c>
      <c r="B535" s="187"/>
      <c r="C535" s="187"/>
      <c r="D535" s="188" t="s">
        <v>111</v>
      </c>
      <c r="E535" s="188"/>
      <c r="F535" s="130">
        <v>1.59</v>
      </c>
      <c r="G535" s="189">
        <v>0.247</v>
      </c>
      <c r="H535" s="189"/>
      <c r="I535" s="182"/>
      <c r="J535" s="182"/>
      <c r="K535" s="182">
        <v>0.39269999999999999</v>
      </c>
      <c r="L535" s="182"/>
      <c r="M535" s="182"/>
      <c r="N535" s="182"/>
      <c r="O535" s="182">
        <v>0.39269999999999999</v>
      </c>
      <c r="P535" s="182"/>
    </row>
    <row r="536" spans="1:16" ht="13.35" customHeight="1"/>
    <row r="537" spans="1:16" ht="14.1" customHeight="1">
      <c r="A537" s="159" t="s">
        <v>642</v>
      </c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</row>
    <row r="538" spans="1:16" ht="14.1" customHeight="1">
      <c r="A538" s="160" t="s">
        <v>618</v>
      </c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</row>
    <row r="539" spans="1:16" ht="65.25" customHeight="1">
      <c r="A539" s="158"/>
      <c r="B539" s="158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</row>
    <row r="540" spans="1:16" ht="5.65" customHeight="1"/>
    <row r="541" spans="1:16" ht="19.7" customHeight="1">
      <c r="A541" s="171" t="s">
        <v>81</v>
      </c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</row>
    <row r="542" spans="1:16" ht="15.75" customHeight="1">
      <c r="A542" s="136" t="s">
        <v>82</v>
      </c>
      <c r="B542" s="169" t="s">
        <v>296</v>
      </c>
      <c r="C542" s="169"/>
      <c r="D542" s="169"/>
      <c r="E542" s="169"/>
      <c r="F542" s="169"/>
      <c r="G542" s="169"/>
      <c r="H542" s="169"/>
      <c r="I542" s="169"/>
      <c r="J542" s="169"/>
      <c r="K542" s="169"/>
      <c r="L542" s="165" t="s">
        <v>83</v>
      </c>
      <c r="M542" s="165"/>
      <c r="N542" s="200" t="s">
        <v>331</v>
      </c>
      <c r="O542" s="200"/>
      <c r="P542" s="200"/>
    </row>
    <row r="543" spans="1:16" ht="12.6" customHeight="1">
      <c r="A543" s="136" t="s">
        <v>84</v>
      </c>
      <c r="B543" s="169" t="s">
        <v>85</v>
      </c>
      <c r="C543" s="169"/>
      <c r="D543" s="169"/>
      <c r="E543" s="169"/>
      <c r="F543" s="169"/>
      <c r="G543" s="169"/>
      <c r="H543" s="169"/>
      <c r="I543" s="169"/>
      <c r="J543" s="169"/>
      <c r="K543" s="169"/>
      <c r="L543" s="165" t="s">
        <v>86</v>
      </c>
      <c r="M543" s="165"/>
      <c r="N543" s="198" t="s">
        <v>617</v>
      </c>
      <c r="O543" s="198"/>
      <c r="P543" s="198"/>
    </row>
    <row r="544" spans="1:16" ht="14.45" customHeight="1">
      <c r="A544" s="136" t="s">
        <v>87</v>
      </c>
      <c r="B544" s="165" t="s">
        <v>302</v>
      </c>
      <c r="C544" s="165"/>
      <c r="D544" s="165"/>
      <c r="E544" s="165"/>
      <c r="F544" s="165"/>
      <c r="G544" s="165"/>
      <c r="H544" s="165"/>
      <c r="I544" s="165"/>
      <c r="J544" s="165"/>
      <c r="K544" s="165"/>
      <c r="L544" s="165" t="s">
        <v>88</v>
      </c>
      <c r="M544" s="165"/>
      <c r="N544" s="198"/>
      <c r="O544" s="198"/>
      <c r="P544" s="198"/>
    </row>
    <row r="545" spans="1:16" ht="14.65" customHeight="1">
      <c r="A545" s="136" t="s">
        <v>89</v>
      </c>
      <c r="B545" s="165" t="s">
        <v>302</v>
      </c>
      <c r="C545" s="165"/>
      <c r="D545" s="165"/>
      <c r="E545" s="165"/>
      <c r="F545" s="165"/>
      <c r="G545" s="165"/>
      <c r="H545" s="165"/>
      <c r="I545" s="165"/>
      <c r="J545" s="165"/>
      <c r="K545" s="165"/>
      <c r="L545" s="165" t="s">
        <v>90</v>
      </c>
      <c r="M545" s="165"/>
      <c r="N545" s="198" t="s">
        <v>91</v>
      </c>
      <c r="O545" s="198"/>
      <c r="P545" s="198"/>
    </row>
    <row r="546" spans="1:16" ht="26.45" customHeight="1">
      <c r="A546" s="136" t="s">
        <v>92</v>
      </c>
      <c r="B546" s="165" t="s">
        <v>302</v>
      </c>
      <c r="C546" s="165"/>
      <c r="D546" s="165"/>
      <c r="E546" s="165"/>
      <c r="F546" s="165"/>
      <c r="G546" s="165"/>
      <c r="H546" s="165"/>
      <c r="I546" s="165"/>
      <c r="J546" s="165"/>
      <c r="K546" s="165"/>
      <c r="L546" s="165" t="s">
        <v>93</v>
      </c>
      <c r="M546" s="165"/>
      <c r="N546" s="199" t="s">
        <v>399</v>
      </c>
      <c r="O546" s="199"/>
      <c r="P546" s="199"/>
    </row>
    <row r="547" spans="1:16" ht="13.35" customHeight="1">
      <c r="A547" s="137" t="s">
        <v>94</v>
      </c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 t="s">
        <v>95</v>
      </c>
      <c r="M547" s="162"/>
      <c r="N547" s="194" t="s">
        <v>333</v>
      </c>
      <c r="O547" s="194"/>
      <c r="P547" s="194"/>
    </row>
    <row r="548" spans="1:16" ht="15.75" customHeight="1">
      <c r="A548" s="195" t="s">
        <v>96</v>
      </c>
      <c r="B548" s="195"/>
      <c r="C548" s="196" t="s">
        <v>97</v>
      </c>
      <c r="D548" s="196"/>
      <c r="E548" s="197" t="s">
        <v>98</v>
      </c>
      <c r="F548" s="197"/>
      <c r="G548" s="197"/>
      <c r="H548" s="196" t="s">
        <v>99</v>
      </c>
      <c r="I548" s="196"/>
      <c r="J548" s="197" t="s">
        <v>100</v>
      </c>
      <c r="K548" s="197"/>
      <c r="L548" s="197"/>
      <c r="M548" s="197"/>
      <c r="N548" s="197"/>
      <c r="O548" s="197"/>
      <c r="P548" s="129" t="s">
        <v>101</v>
      </c>
    </row>
    <row r="549" spans="1:16" ht="17.100000000000001" customHeight="1">
      <c r="A549" s="192" t="s">
        <v>102</v>
      </c>
      <c r="B549" s="192"/>
      <c r="C549" s="192"/>
      <c r="D549" s="193" t="s">
        <v>103</v>
      </c>
      <c r="E549" s="193"/>
      <c r="F549" s="193" t="s">
        <v>104</v>
      </c>
      <c r="G549" s="193" t="s">
        <v>105</v>
      </c>
      <c r="H549" s="193"/>
      <c r="I549" s="193" t="s">
        <v>106</v>
      </c>
      <c r="J549" s="193"/>
      <c r="K549" s="193"/>
      <c r="L549" s="193"/>
      <c r="M549" s="193"/>
      <c r="N549" s="193"/>
      <c r="O549" s="193"/>
      <c r="P549" s="193"/>
    </row>
    <row r="550" spans="1:16" ht="17.100000000000001" customHeight="1">
      <c r="A550" s="192"/>
      <c r="B550" s="192"/>
      <c r="C550" s="192"/>
      <c r="D550" s="193"/>
      <c r="E550" s="193"/>
      <c r="F550" s="193"/>
      <c r="G550" s="193"/>
      <c r="H550" s="193"/>
      <c r="I550" s="193" t="s">
        <v>107</v>
      </c>
      <c r="J550" s="193"/>
      <c r="K550" s="193" t="s">
        <v>108</v>
      </c>
      <c r="L550" s="193"/>
      <c r="M550" s="193" t="s">
        <v>109</v>
      </c>
      <c r="N550" s="193"/>
      <c r="O550" s="193" t="s">
        <v>110</v>
      </c>
      <c r="P550" s="193"/>
    </row>
    <row r="551" spans="1:16" ht="22.7" customHeight="1">
      <c r="A551" s="187" t="s">
        <v>400</v>
      </c>
      <c r="B551" s="187"/>
      <c r="C551" s="187"/>
      <c r="D551" s="188" t="s">
        <v>111</v>
      </c>
      <c r="E551" s="188"/>
      <c r="F551" s="130">
        <v>69.739999999999995</v>
      </c>
      <c r="G551" s="189">
        <v>5.9299999999999999E-2</v>
      </c>
      <c r="H551" s="189"/>
      <c r="I551" s="182"/>
      <c r="J551" s="182"/>
      <c r="K551" s="182">
        <v>4.1356000000000002</v>
      </c>
      <c r="L551" s="182"/>
      <c r="M551" s="182"/>
      <c r="N551" s="182"/>
      <c r="O551" s="182">
        <v>4.1356000000000002</v>
      </c>
      <c r="P551" s="182"/>
    </row>
    <row r="552" spans="1:16" ht="22.7" customHeight="1">
      <c r="A552" s="187" t="s">
        <v>401</v>
      </c>
      <c r="B552" s="187"/>
      <c r="C552" s="187"/>
      <c r="D552" s="188" t="s">
        <v>147</v>
      </c>
      <c r="E552" s="188"/>
      <c r="F552" s="130">
        <v>15.8</v>
      </c>
      <c r="G552" s="189">
        <v>1.05</v>
      </c>
      <c r="H552" s="189"/>
      <c r="I552" s="182"/>
      <c r="J552" s="182"/>
      <c r="K552" s="182">
        <v>16.59</v>
      </c>
      <c r="L552" s="182"/>
      <c r="M552" s="182"/>
      <c r="N552" s="182"/>
      <c r="O552" s="182">
        <v>16.59</v>
      </c>
      <c r="P552" s="182"/>
    </row>
    <row r="553" spans="1:16" ht="14.1" customHeight="1">
      <c r="A553" s="183" t="s">
        <v>130</v>
      </c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4">
        <v>23.35</v>
      </c>
      <c r="P553" s="184"/>
    </row>
    <row r="554" spans="1:16" ht="14.1" customHeight="1">
      <c r="A554" s="185" t="s">
        <v>119</v>
      </c>
      <c r="B554" s="185"/>
      <c r="C554" s="185"/>
      <c r="D554" s="185"/>
      <c r="E554" s="185"/>
      <c r="F554" s="185"/>
      <c r="G554" s="185"/>
      <c r="H554" s="185"/>
      <c r="I554" s="186">
        <v>27.84</v>
      </c>
      <c r="J554" s="186"/>
      <c r="K554" s="186">
        <v>23.35</v>
      </c>
      <c r="L554" s="186"/>
      <c r="M554" s="186"/>
      <c r="N554" s="186"/>
      <c r="O554" s="186">
        <v>51.19</v>
      </c>
      <c r="P554" s="186"/>
    </row>
    <row r="555" spans="1:16" ht="14.1" customHeight="1">
      <c r="A555" s="178" t="s">
        <v>335</v>
      </c>
      <c r="B555" s="178"/>
      <c r="C555" s="178"/>
      <c r="D555" s="178"/>
      <c r="E555" s="178"/>
      <c r="F555" s="178"/>
      <c r="G555" s="178"/>
      <c r="H555" s="178"/>
      <c r="I555" s="179">
        <v>8.2899999999999991</v>
      </c>
      <c r="J555" s="179"/>
      <c r="K555" s="179">
        <v>6.95</v>
      </c>
      <c r="L555" s="179"/>
      <c r="M555" s="179"/>
      <c r="N555" s="179"/>
      <c r="O555" s="179">
        <v>15.24</v>
      </c>
      <c r="P555" s="179"/>
    </row>
    <row r="556" spans="1:16" ht="14.1" customHeight="1">
      <c r="A556" s="180" t="s">
        <v>120</v>
      </c>
      <c r="B556" s="180"/>
      <c r="C556" s="180"/>
      <c r="D556" s="180"/>
      <c r="E556" s="180"/>
      <c r="F556" s="180"/>
      <c r="G556" s="180"/>
      <c r="H556" s="180"/>
      <c r="I556" s="181">
        <v>36.130000000000003</v>
      </c>
      <c r="J556" s="181"/>
      <c r="K556" s="181">
        <v>30.3</v>
      </c>
      <c r="L556" s="181"/>
      <c r="M556" s="181"/>
      <c r="N556" s="181"/>
      <c r="O556" s="181">
        <v>66.430000000000007</v>
      </c>
      <c r="P556" s="181"/>
    </row>
    <row r="557" spans="1:16" ht="22.7" customHeight="1">
      <c r="A557" s="190" t="s">
        <v>402</v>
      </c>
      <c r="B557" s="190"/>
      <c r="C557" s="190"/>
      <c r="D557" s="190"/>
      <c r="E557" s="190"/>
      <c r="F557" s="190"/>
      <c r="G557" s="190"/>
      <c r="H557" s="190"/>
      <c r="I557" s="190"/>
      <c r="J557" s="190"/>
      <c r="K557" s="190"/>
      <c r="L557" s="190"/>
      <c r="M557" s="190"/>
      <c r="N557" s="190"/>
      <c r="O557" s="191" t="s">
        <v>111</v>
      </c>
      <c r="P557" s="191"/>
    </row>
    <row r="558" spans="1:16" ht="14.1" customHeight="1">
      <c r="A558" s="183" t="s">
        <v>137</v>
      </c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</row>
    <row r="559" spans="1:16" ht="42.4" customHeight="1">
      <c r="A559" s="187" t="s">
        <v>150</v>
      </c>
      <c r="B559" s="187"/>
      <c r="C559" s="187"/>
      <c r="D559" s="188" t="s">
        <v>111</v>
      </c>
      <c r="E559" s="188"/>
      <c r="F559" s="130">
        <v>23593.22</v>
      </c>
      <c r="G559" s="189">
        <v>1.5E-6</v>
      </c>
      <c r="H559" s="189"/>
      <c r="I559" s="182"/>
      <c r="J559" s="182"/>
      <c r="K559" s="182"/>
      <c r="L559" s="182"/>
      <c r="M559" s="182">
        <v>3.4700000000000002E-2</v>
      </c>
      <c r="N559" s="182"/>
      <c r="O559" s="182">
        <v>3.4700000000000002E-2</v>
      </c>
      <c r="P559" s="182"/>
    </row>
    <row r="560" spans="1:16" ht="32.65" customHeight="1">
      <c r="A560" s="187" t="s">
        <v>345</v>
      </c>
      <c r="B560" s="187"/>
      <c r="C560" s="187"/>
      <c r="D560" s="188" t="s">
        <v>111</v>
      </c>
      <c r="E560" s="188"/>
      <c r="F560" s="130">
        <v>13938.97</v>
      </c>
      <c r="G560" s="189">
        <v>4.9999999999999998E-7</v>
      </c>
      <c r="H560" s="189"/>
      <c r="I560" s="182"/>
      <c r="J560" s="182"/>
      <c r="K560" s="182"/>
      <c r="L560" s="182"/>
      <c r="M560" s="182">
        <v>6.6E-3</v>
      </c>
      <c r="N560" s="182"/>
      <c r="O560" s="182">
        <v>6.6E-3</v>
      </c>
      <c r="P560" s="182"/>
    </row>
    <row r="561" spans="1:16" ht="32.65" customHeight="1">
      <c r="A561" s="187" t="s">
        <v>138</v>
      </c>
      <c r="B561" s="187"/>
      <c r="C561" s="187"/>
      <c r="D561" s="188" t="s">
        <v>111</v>
      </c>
      <c r="E561" s="188"/>
      <c r="F561" s="130">
        <v>1536.32</v>
      </c>
      <c r="G561" s="189">
        <v>1.7E-6</v>
      </c>
      <c r="H561" s="189"/>
      <c r="I561" s="182"/>
      <c r="J561" s="182"/>
      <c r="K561" s="182"/>
      <c r="L561" s="182"/>
      <c r="M561" s="182">
        <v>2.5999999999999999E-3</v>
      </c>
      <c r="N561" s="182"/>
      <c r="O561" s="182">
        <v>2.5999999999999999E-3</v>
      </c>
      <c r="P561" s="182"/>
    </row>
    <row r="562" spans="1:16" ht="32.65" customHeight="1">
      <c r="A562" s="187" t="s">
        <v>162</v>
      </c>
      <c r="B562" s="187"/>
      <c r="C562" s="187"/>
      <c r="D562" s="188" t="s">
        <v>111</v>
      </c>
      <c r="E562" s="188"/>
      <c r="F562" s="130">
        <v>3139.8</v>
      </c>
      <c r="G562" s="189">
        <v>3.8399999999999998E-5</v>
      </c>
      <c r="H562" s="189"/>
      <c r="I562" s="182"/>
      <c r="J562" s="182"/>
      <c r="K562" s="182"/>
      <c r="L562" s="182"/>
      <c r="M562" s="182">
        <v>0.1207</v>
      </c>
      <c r="N562" s="182"/>
      <c r="O562" s="182">
        <v>0.1207</v>
      </c>
      <c r="P562" s="182"/>
    </row>
    <row r="563" spans="1:16" ht="14.1" customHeight="1">
      <c r="A563" s="183" t="s">
        <v>139</v>
      </c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4">
        <v>0.16</v>
      </c>
      <c r="P563" s="184"/>
    </row>
    <row r="564" spans="1:16" ht="14.1" customHeight="1">
      <c r="A564" s="183" t="s">
        <v>112</v>
      </c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</row>
    <row r="565" spans="1:16" ht="14.1" customHeight="1">
      <c r="A565" s="187" t="s">
        <v>403</v>
      </c>
      <c r="B565" s="187"/>
      <c r="C565" s="187"/>
      <c r="D565" s="188" t="s">
        <v>114</v>
      </c>
      <c r="E565" s="188"/>
      <c r="F565" s="130">
        <v>5.86</v>
      </c>
      <c r="G565" s="189">
        <v>1.7114399999999998E-2</v>
      </c>
      <c r="H565" s="189"/>
      <c r="I565" s="182">
        <v>0.1003</v>
      </c>
      <c r="J565" s="182"/>
      <c r="K565" s="182"/>
      <c r="L565" s="182"/>
      <c r="M565" s="182"/>
      <c r="N565" s="182"/>
      <c r="O565" s="182">
        <v>0.1003</v>
      </c>
      <c r="P565" s="182"/>
    </row>
    <row r="566" spans="1:16" ht="14.1" customHeight="1">
      <c r="A566" s="187" t="s">
        <v>160</v>
      </c>
      <c r="B566" s="187"/>
      <c r="C566" s="187"/>
      <c r="D566" s="188" t="s">
        <v>114</v>
      </c>
      <c r="E566" s="188"/>
      <c r="F566" s="130">
        <v>7.8</v>
      </c>
      <c r="G566" s="189">
        <v>0.1097882</v>
      </c>
      <c r="H566" s="189"/>
      <c r="I566" s="182">
        <v>0.85629999999999995</v>
      </c>
      <c r="J566" s="182"/>
      <c r="K566" s="182"/>
      <c r="L566" s="182"/>
      <c r="M566" s="182"/>
      <c r="N566" s="182"/>
      <c r="O566" s="182">
        <v>0.85629999999999995</v>
      </c>
      <c r="P566" s="182"/>
    </row>
    <row r="567" spans="1:16" ht="14.1" customHeight="1">
      <c r="A567" s="187" t="s">
        <v>140</v>
      </c>
      <c r="B567" s="187"/>
      <c r="C567" s="187"/>
      <c r="D567" s="188" t="s">
        <v>114</v>
      </c>
      <c r="E567" s="188"/>
      <c r="F567" s="130">
        <v>5.86</v>
      </c>
      <c r="G567" s="189">
        <v>1.6504700000000001E-2</v>
      </c>
      <c r="H567" s="189"/>
      <c r="I567" s="182">
        <v>9.6699999999999994E-2</v>
      </c>
      <c r="J567" s="182"/>
      <c r="K567" s="182"/>
      <c r="L567" s="182"/>
      <c r="M567" s="182"/>
      <c r="N567" s="182"/>
      <c r="O567" s="182">
        <v>9.6699999999999994E-2</v>
      </c>
      <c r="P567" s="182"/>
    </row>
    <row r="568" spans="1:16" ht="14.1" customHeight="1">
      <c r="A568" s="187" t="s">
        <v>404</v>
      </c>
      <c r="B568" s="187"/>
      <c r="C568" s="187"/>
      <c r="D568" s="188" t="s">
        <v>114</v>
      </c>
      <c r="E568" s="188"/>
      <c r="F568" s="130">
        <v>7.8</v>
      </c>
      <c r="G568" s="189">
        <v>8.2523399999999997E-2</v>
      </c>
      <c r="H568" s="189"/>
      <c r="I568" s="182">
        <v>0.64370000000000005</v>
      </c>
      <c r="J568" s="182"/>
      <c r="K568" s="182"/>
      <c r="L568" s="182"/>
      <c r="M568" s="182"/>
      <c r="N568" s="182"/>
      <c r="O568" s="182">
        <v>0.64370000000000005</v>
      </c>
      <c r="P568" s="182"/>
    </row>
    <row r="569" spans="1:16" ht="22.7" customHeight="1">
      <c r="A569" s="187" t="s">
        <v>151</v>
      </c>
      <c r="B569" s="187"/>
      <c r="C569" s="187"/>
      <c r="D569" s="188" t="s">
        <v>114</v>
      </c>
      <c r="E569" s="188"/>
      <c r="F569" s="130">
        <v>7.8</v>
      </c>
      <c r="G569" s="189">
        <v>1.3651099999999999E-2</v>
      </c>
      <c r="H569" s="189"/>
      <c r="I569" s="182">
        <v>0.1065</v>
      </c>
      <c r="J569" s="182"/>
      <c r="K569" s="182"/>
      <c r="L569" s="182"/>
      <c r="M569" s="182"/>
      <c r="N569" s="182"/>
      <c r="O569" s="182">
        <v>0.1065</v>
      </c>
      <c r="P569" s="182"/>
    </row>
    <row r="570" spans="1:16" ht="22.7" customHeight="1">
      <c r="A570" s="187" t="s">
        <v>142</v>
      </c>
      <c r="B570" s="187"/>
      <c r="C570" s="187"/>
      <c r="D570" s="188" t="s">
        <v>114</v>
      </c>
      <c r="E570" s="188"/>
      <c r="F570" s="130">
        <v>8.65</v>
      </c>
      <c r="G570" s="189">
        <v>2.1487099999999999E-2</v>
      </c>
      <c r="H570" s="189"/>
      <c r="I570" s="182">
        <v>0.18590000000000001</v>
      </c>
      <c r="J570" s="182"/>
      <c r="K570" s="182"/>
      <c r="L570" s="182"/>
      <c r="M570" s="182"/>
      <c r="N570" s="182"/>
      <c r="O570" s="182">
        <v>0.18590000000000001</v>
      </c>
      <c r="P570" s="182"/>
    </row>
    <row r="571" spans="1:16" ht="14.1" customHeight="1">
      <c r="A571" s="187" t="s">
        <v>152</v>
      </c>
      <c r="B571" s="187"/>
      <c r="C571" s="187"/>
      <c r="D571" s="188" t="s">
        <v>114</v>
      </c>
      <c r="E571" s="188"/>
      <c r="F571" s="130">
        <v>7.8</v>
      </c>
      <c r="G571" s="189">
        <v>0.41963669999999997</v>
      </c>
      <c r="H571" s="189"/>
      <c r="I571" s="182">
        <v>3.2732000000000001</v>
      </c>
      <c r="J571" s="182"/>
      <c r="K571" s="182"/>
      <c r="L571" s="182"/>
      <c r="M571" s="182"/>
      <c r="N571" s="182"/>
      <c r="O571" s="182">
        <v>3.2732000000000001</v>
      </c>
      <c r="P571" s="182"/>
    </row>
    <row r="572" spans="1:16" ht="14.1" customHeight="1">
      <c r="A572" s="187" t="s">
        <v>131</v>
      </c>
      <c r="B572" s="187"/>
      <c r="C572" s="187"/>
      <c r="D572" s="188" t="s">
        <v>114</v>
      </c>
      <c r="E572" s="188"/>
      <c r="F572" s="130">
        <v>5.65</v>
      </c>
      <c r="G572" s="189">
        <v>0.48613800000000001</v>
      </c>
      <c r="H572" s="189"/>
      <c r="I572" s="182">
        <v>2.7467000000000001</v>
      </c>
      <c r="J572" s="182"/>
      <c r="K572" s="182"/>
      <c r="L572" s="182"/>
      <c r="M572" s="182"/>
      <c r="N572" s="182"/>
      <c r="O572" s="182">
        <v>2.7467000000000001</v>
      </c>
      <c r="P572" s="182"/>
    </row>
    <row r="573" spans="1:16" ht="14.1" customHeight="1">
      <c r="A573" s="187" t="s">
        <v>116</v>
      </c>
      <c r="B573" s="187"/>
      <c r="C573" s="187"/>
      <c r="D573" s="188"/>
      <c r="E573" s="188"/>
      <c r="F573" s="130">
        <v>8.01</v>
      </c>
      <c r="G573" s="189">
        <v>0.87480000000000002</v>
      </c>
      <c r="H573" s="189"/>
      <c r="I573" s="182">
        <v>7.0065</v>
      </c>
      <c r="J573" s="182"/>
      <c r="K573" s="182"/>
      <c r="L573" s="182"/>
      <c r="M573" s="182"/>
      <c r="N573" s="182"/>
      <c r="O573" s="182">
        <v>7.0065</v>
      </c>
      <c r="P573" s="182"/>
    </row>
    <row r="574" spans="1:16" ht="14.1" customHeight="1">
      <c r="A574" s="187" t="s">
        <v>117</v>
      </c>
      <c r="B574" s="187"/>
      <c r="C574" s="187"/>
      <c r="D574" s="188"/>
      <c r="E574" s="188"/>
      <c r="F574" s="130"/>
      <c r="G574" s="189"/>
      <c r="H574" s="189"/>
      <c r="I574" s="182">
        <v>7.64</v>
      </c>
      <c r="J574" s="182"/>
      <c r="K574" s="182"/>
      <c r="L574" s="182"/>
      <c r="M574" s="182"/>
      <c r="N574" s="182"/>
      <c r="O574" s="182">
        <v>7.64</v>
      </c>
      <c r="P574" s="182"/>
    </row>
    <row r="575" spans="1:16" ht="14.1" customHeight="1">
      <c r="A575" s="183" t="s">
        <v>118</v>
      </c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4">
        <v>22.66</v>
      </c>
      <c r="P575" s="184"/>
    </row>
    <row r="576" spans="1:16" ht="14.1" customHeight="1">
      <c r="A576" s="183" t="s">
        <v>123</v>
      </c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</row>
    <row r="577" spans="1:16" ht="22.7" customHeight="1">
      <c r="A577" s="187" t="s">
        <v>405</v>
      </c>
      <c r="B577" s="187"/>
      <c r="C577" s="187"/>
      <c r="D577" s="188" t="s">
        <v>129</v>
      </c>
      <c r="E577" s="188"/>
      <c r="F577" s="130">
        <v>7.45</v>
      </c>
      <c r="G577" s="189">
        <v>0.41524699999999998</v>
      </c>
      <c r="H577" s="189"/>
      <c r="I577" s="182"/>
      <c r="J577" s="182"/>
      <c r="K577" s="182">
        <v>3.0935999999999999</v>
      </c>
      <c r="L577" s="182"/>
      <c r="M577" s="182"/>
      <c r="N577" s="182"/>
      <c r="O577" s="182">
        <v>3.0935999999999999</v>
      </c>
      <c r="P577" s="182"/>
    </row>
    <row r="578" spans="1:16" ht="1.7" customHeight="1"/>
    <row r="579" spans="1:16" ht="14.1" customHeight="1">
      <c r="A579" s="159" t="s">
        <v>642</v>
      </c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</row>
    <row r="580" spans="1:16" ht="14.1" customHeight="1">
      <c r="A580" s="160" t="s">
        <v>618</v>
      </c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</row>
    <row r="581" spans="1:16" ht="65.25" customHeight="1">
      <c r="A581" s="158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</row>
    <row r="582" spans="1:16" ht="5.65" customHeight="1"/>
    <row r="583" spans="1:16" ht="19.7" customHeight="1">
      <c r="A583" s="171" t="s">
        <v>81</v>
      </c>
      <c r="B583" s="171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</row>
    <row r="584" spans="1:16" ht="15.75" customHeight="1">
      <c r="A584" s="136" t="s">
        <v>82</v>
      </c>
      <c r="B584" s="169" t="s">
        <v>296</v>
      </c>
      <c r="C584" s="169"/>
      <c r="D584" s="169"/>
      <c r="E584" s="169"/>
      <c r="F584" s="169"/>
      <c r="G584" s="169"/>
      <c r="H584" s="169"/>
      <c r="I584" s="169"/>
      <c r="J584" s="169"/>
      <c r="K584" s="169"/>
      <c r="L584" s="165" t="s">
        <v>83</v>
      </c>
      <c r="M584" s="165"/>
      <c r="N584" s="200" t="s">
        <v>331</v>
      </c>
      <c r="O584" s="200"/>
      <c r="P584" s="200"/>
    </row>
    <row r="585" spans="1:16" ht="12.6" customHeight="1">
      <c r="A585" s="136" t="s">
        <v>84</v>
      </c>
      <c r="B585" s="169" t="s">
        <v>85</v>
      </c>
      <c r="C585" s="169"/>
      <c r="D585" s="169"/>
      <c r="E585" s="169"/>
      <c r="F585" s="169"/>
      <c r="G585" s="169"/>
      <c r="H585" s="169"/>
      <c r="I585" s="169"/>
      <c r="J585" s="169"/>
      <c r="K585" s="169"/>
      <c r="L585" s="165" t="s">
        <v>86</v>
      </c>
      <c r="M585" s="165"/>
      <c r="N585" s="198" t="s">
        <v>617</v>
      </c>
      <c r="O585" s="198"/>
      <c r="P585" s="198"/>
    </row>
    <row r="586" spans="1:16" ht="14.45" customHeight="1">
      <c r="A586" s="136" t="s">
        <v>87</v>
      </c>
      <c r="B586" s="165" t="s">
        <v>302</v>
      </c>
      <c r="C586" s="165"/>
      <c r="D586" s="165"/>
      <c r="E586" s="165"/>
      <c r="F586" s="165"/>
      <c r="G586" s="165"/>
      <c r="H586" s="165"/>
      <c r="I586" s="165"/>
      <c r="J586" s="165"/>
      <c r="K586" s="165"/>
      <c r="L586" s="165" t="s">
        <v>88</v>
      </c>
      <c r="M586" s="165"/>
      <c r="N586" s="198"/>
      <c r="O586" s="198"/>
      <c r="P586" s="198"/>
    </row>
    <row r="587" spans="1:16" ht="14.65" customHeight="1">
      <c r="A587" s="136" t="s">
        <v>89</v>
      </c>
      <c r="B587" s="165" t="s">
        <v>302</v>
      </c>
      <c r="C587" s="165"/>
      <c r="D587" s="165"/>
      <c r="E587" s="165"/>
      <c r="F587" s="165"/>
      <c r="G587" s="165"/>
      <c r="H587" s="165"/>
      <c r="I587" s="165"/>
      <c r="J587" s="165"/>
      <c r="K587" s="165"/>
      <c r="L587" s="165" t="s">
        <v>90</v>
      </c>
      <c r="M587" s="165"/>
      <c r="N587" s="198" t="s">
        <v>91</v>
      </c>
      <c r="O587" s="198"/>
      <c r="P587" s="198"/>
    </row>
    <row r="588" spans="1:16" ht="26.45" customHeight="1">
      <c r="A588" s="136" t="s">
        <v>92</v>
      </c>
      <c r="B588" s="165" t="s">
        <v>302</v>
      </c>
      <c r="C588" s="165"/>
      <c r="D588" s="165"/>
      <c r="E588" s="165"/>
      <c r="F588" s="165"/>
      <c r="G588" s="165"/>
      <c r="H588" s="165"/>
      <c r="I588" s="165"/>
      <c r="J588" s="165"/>
      <c r="K588" s="165"/>
      <c r="L588" s="165" t="s">
        <v>93</v>
      </c>
      <c r="M588" s="165"/>
      <c r="N588" s="199" t="s">
        <v>406</v>
      </c>
      <c r="O588" s="199"/>
      <c r="P588" s="199"/>
    </row>
    <row r="589" spans="1:16" ht="13.35" customHeight="1">
      <c r="A589" s="137" t="s">
        <v>94</v>
      </c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 t="s">
        <v>95</v>
      </c>
      <c r="M589" s="162"/>
      <c r="N589" s="194" t="s">
        <v>333</v>
      </c>
      <c r="O589" s="194"/>
      <c r="P589" s="194"/>
    </row>
    <row r="590" spans="1:16" ht="15.75" customHeight="1">
      <c r="A590" s="195" t="s">
        <v>96</v>
      </c>
      <c r="B590" s="195"/>
      <c r="C590" s="196" t="s">
        <v>97</v>
      </c>
      <c r="D590" s="196"/>
      <c r="E590" s="197" t="s">
        <v>98</v>
      </c>
      <c r="F590" s="197"/>
      <c r="G590" s="197"/>
      <c r="H590" s="196" t="s">
        <v>99</v>
      </c>
      <c r="I590" s="196"/>
      <c r="J590" s="197" t="s">
        <v>100</v>
      </c>
      <c r="K590" s="197"/>
      <c r="L590" s="197"/>
      <c r="M590" s="197"/>
      <c r="N590" s="197"/>
      <c r="O590" s="197"/>
      <c r="P590" s="129" t="s">
        <v>101</v>
      </c>
    </row>
    <row r="591" spans="1:16" ht="17.100000000000001" customHeight="1">
      <c r="A591" s="192" t="s">
        <v>102</v>
      </c>
      <c r="B591" s="192"/>
      <c r="C591" s="192"/>
      <c r="D591" s="193" t="s">
        <v>103</v>
      </c>
      <c r="E591" s="193"/>
      <c r="F591" s="193" t="s">
        <v>104</v>
      </c>
      <c r="G591" s="193" t="s">
        <v>105</v>
      </c>
      <c r="H591" s="193"/>
      <c r="I591" s="193" t="s">
        <v>106</v>
      </c>
      <c r="J591" s="193"/>
      <c r="K591" s="193"/>
      <c r="L591" s="193"/>
      <c r="M591" s="193"/>
      <c r="N591" s="193"/>
      <c r="O591" s="193"/>
      <c r="P591" s="193"/>
    </row>
    <row r="592" spans="1:16" ht="17.100000000000001" customHeight="1">
      <c r="A592" s="192"/>
      <c r="B592" s="192"/>
      <c r="C592" s="192"/>
      <c r="D592" s="193"/>
      <c r="E592" s="193"/>
      <c r="F592" s="193"/>
      <c r="G592" s="193"/>
      <c r="H592" s="193"/>
      <c r="I592" s="193" t="s">
        <v>107</v>
      </c>
      <c r="J592" s="193"/>
      <c r="K592" s="193" t="s">
        <v>108</v>
      </c>
      <c r="L592" s="193"/>
      <c r="M592" s="193" t="s">
        <v>109</v>
      </c>
      <c r="N592" s="193"/>
      <c r="O592" s="193" t="s">
        <v>110</v>
      </c>
      <c r="P592" s="193"/>
    </row>
    <row r="593" spans="1:16" ht="32.65" customHeight="1">
      <c r="A593" s="187" t="s">
        <v>407</v>
      </c>
      <c r="B593" s="187"/>
      <c r="C593" s="187"/>
      <c r="D593" s="188" t="s">
        <v>129</v>
      </c>
      <c r="E593" s="188"/>
      <c r="F593" s="130">
        <v>22.09</v>
      </c>
      <c r="G593" s="189">
        <v>9.7020000000000006E-3</v>
      </c>
      <c r="H593" s="189"/>
      <c r="I593" s="182"/>
      <c r="J593" s="182"/>
      <c r="K593" s="182">
        <v>0.21429999999999999</v>
      </c>
      <c r="L593" s="182"/>
      <c r="M593" s="182"/>
      <c r="N593" s="182"/>
      <c r="O593" s="182">
        <v>0.21429999999999999</v>
      </c>
      <c r="P593" s="182"/>
    </row>
    <row r="594" spans="1:16" ht="14.1" customHeight="1">
      <c r="A594" s="187" t="s">
        <v>153</v>
      </c>
      <c r="B594" s="187"/>
      <c r="C594" s="187"/>
      <c r="D594" s="188" t="s">
        <v>143</v>
      </c>
      <c r="E594" s="188"/>
      <c r="F594" s="130">
        <v>83.57</v>
      </c>
      <c r="G594" s="189">
        <v>7.9442999999999996E-3</v>
      </c>
      <c r="H594" s="189"/>
      <c r="I594" s="182"/>
      <c r="J594" s="182"/>
      <c r="K594" s="182">
        <v>0.66390000000000005</v>
      </c>
      <c r="L594" s="182"/>
      <c r="M594" s="182"/>
      <c r="N594" s="182"/>
      <c r="O594" s="182">
        <v>0.66390000000000005</v>
      </c>
      <c r="P594" s="182"/>
    </row>
    <row r="595" spans="1:16" ht="32.65" customHeight="1">
      <c r="A595" s="187" t="s">
        <v>408</v>
      </c>
      <c r="B595" s="187"/>
      <c r="C595" s="187"/>
      <c r="D595" s="188" t="s">
        <v>111</v>
      </c>
      <c r="E595" s="188"/>
      <c r="F595" s="130">
        <v>81.48</v>
      </c>
      <c r="G595" s="189">
        <v>1</v>
      </c>
      <c r="H595" s="189"/>
      <c r="I595" s="182"/>
      <c r="J595" s="182"/>
      <c r="K595" s="182">
        <v>81.48</v>
      </c>
      <c r="L595" s="182"/>
      <c r="M595" s="182"/>
      <c r="N595" s="182"/>
      <c r="O595" s="182">
        <v>81.48</v>
      </c>
      <c r="P595" s="182"/>
    </row>
    <row r="596" spans="1:16" ht="32.65" customHeight="1">
      <c r="A596" s="187" t="s">
        <v>381</v>
      </c>
      <c r="B596" s="187"/>
      <c r="C596" s="187"/>
      <c r="D596" s="188" t="s">
        <v>125</v>
      </c>
      <c r="E596" s="188"/>
      <c r="F596" s="130">
        <v>59.03</v>
      </c>
      <c r="G596" s="189">
        <v>2.7108899999999998E-2</v>
      </c>
      <c r="H596" s="189"/>
      <c r="I596" s="182"/>
      <c r="J596" s="182"/>
      <c r="K596" s="182">
        <v>1.6002000000000001</v>
      </c>
      <c r="L596" s="182"/>
      <c r="M596" s="182"/>
      <c r="N596" s="182"/>
      <c r="O596" s="182">
        <v>1.6002000000000001</v>
      </c>
      <c r="P596" s="182"/>
    </row>
    <row r="597" spans="1:16" ht="14.1" customHeight="1">
      <c r="A597" s="187" t="s">
        <v>144</v>
      </c>
      <c r="B597" s="187"/>
      <c r="C597" s="187"/>
      <c r="D597" s="188" t="s">
        <v>129</v>
      </c>
      <c r="E597" s="188"/>
      <c r="F597" s="130">
        <v>0.88</v>
      </c>
      <c r="G597" s="189">
        <v>3.9851808000000002</v>
      </c>
      <c r="H597" s="189"/>
      <c r="I597" s="182"/>
      <c r="J597" s="182"/>
      <c r="K597" s="182">
        <v>3.5070000000000001</v>
      </c>
      <c r="L597" s="182"/>
      <c r="M597" s="182"/>
      <c r="N597" s="182"/>
      <c r="O597" s="182">
        <v>3.5070000000000001</v>
      </c>
      <c r="P597" s="182"/>
    </row>
    <row r="598" spans="1:16" ht="32.65" customHeight="1">
      <c r="A598" s="187" t="s">
        <v>154</v>
      </c>
      <c r="B598" s="187"/>
      <c r="C598" s="187"/>
      <c r="D598" s="188" t="s">
        <v>149</v>
      </c>
      <c r="E598" s="188"/>
      <c r="F598" s="130">
        <v>7.91</v>
      </c>
      <c r="G598" s="189">
        <v>1.0920000000000001E-3</v>
      </c>
      <c r="H598" s="189"/>
      <c r="I598" s="182"/>
      <c r="J598" s="182"/>
      <c r="K598" s="182">
        <v>8.6E-3</v>
      </c>
      <c r="L598" s="182"/>
      <c r="M598" s="182"/>
      <c r="N598" s="182"/>
      <c r="O598" s="182">
        <v>8.6E-3</v>
      </c>
      <c r="P598" s="182"/>
    </row>
    <row r="599" spans="1:16" ht="22.7" customHeight="1">
      <c r="A599" s="187" t="s">
        <v>145</v>
      </c>
      <c r="B599" s="187"/>
      <c r="C599" s="187"/>
      <c r="D599" s="188" t="s">
        <v>146</v>
      </c>
      <c r="E599" s="188"/>
      <c r="F599" s="130">
        <v>1.0900000000000001</v>
      </c>
      <c r="G599" s="189">
        <v>5.8521499999999997E-2</v>
      </c>
      <c r="H599" s="189"/>
      <c r="I599" s="182"/>
      <c r="J599" s="182"/>
      <c r="K599" s="182">
        <v>6.3799999999999996E-2</v>
      </c>
      <c r="L599" s="182"/>
      <c r="M599" s="182"/>
      <c r="N599" s="182"/>
      <c r="O599" s="182">
        <v>6.3799999999999996E-2</v>
      </c>
      <c r="P599" s="182"/>
    </row>
    <row r="600" spans="1:16" ht="42.4" customHeight="1">
      <c r="A600" s="187" t="s">
        <v>409</v>
      </c>
      <c r="B600" s="187"/>
      <c r="C600" s="187"/>
      <c r="D600" s="188" t="s">
        <v>111</v>
      </c>
      <c r="E600" s="188"/>
      <c r="F600" s="130">
        <v>0.22</v>
      </c>
      <c r="G600" s="189">
        <v>1.0928370000000001</v>
      </c>
      <c r="H600" s="189"/>
      <c r="I600" s="182"/>
      <c r="J600" s="182"/>
      <c r="K600" s="182">
        <v>0.2404</v>
      </c>
      <c r="L600" s="182"/>
      <c r="M600" s="182"/>
      <c r="N600" s="182"/>
      <c r="O600" s="182">
        <v>0.2404</v>
      </c>
      <c r="P600" s="182"/>
    </row>
    <row r="601" spans="1:16" ht="14.1" customHeight="1">
      <c r="A601" s="187" t="s">
        <v>350</v>
      </c>
      <c r="B601" s="187"/>
      <c r="C601" s="187"/>
      <c r="D601" s="188" t="s">
        <v>149</v>
      </c>
      <c r="E601" s="188"/>
      <c r="F601" s="130">
        <v>6.77</v>
      </c>
      <c r="G601" s="189">
        <v>2.6622999999999998E-3</v>
      </c>
      <c r="H601" s="189"/>
      <c r="I601" s="182"/>
      <c r="J601" s="182"/>
      <c r="K601" s="182">
        <v>1.7999999999999999E-2</v>
      </c>
      <c r="L601" s="182"/>
      <c r="M601" s="182"/>
      <c r="N601" s="182"/>
      <c r="O601" s="182">
        <v>1.7999999999999999E-2</v>
      </c>
      <c r="P601" s="182"/>
    </row>
    <row r="602" spans="1:16" ht="32.65" customHeight="1">
      <c r="A602" s="187" t="s">
        <v>410</v>
      </c>
      <c r="B602" s="187"/>
      <c r="C602" s="187"/>
      <c r="D602" s="188" t="s">
        <v>143</v>
      </c>
      <c r="E602" s="188"/>
      <c r="F602" s="130">
        <v>116.15</v>
      </c>
      <c r="G602" s="189">
        <v>3.9600000000000003E-2</v>
      </c>
      <c r="H602" s="189"/>
      <c r="I602" s="182"/>
      <c r="J602" s="182"/>
      <c r="K602" s="182">
        <v>4.5994999999999999</v>
      </c>
      <c r="L602" s="182"/>
      <c r="M602" s="182"/>
      <c r="N602" s="182"/>
      <c r="O602" s="182">
        <v>4.5994999999999999</v>
      </c>
      <c r="P602" s="182"/>
    </row>
    <row r="603" spans="1:16" ht="22.7" customHeight="1">
      <c r="A603" s="187" t="s">
        <v>148</v>
      </c>
      <c r="B603" s="187"/>
      <c r="C603" s="187"/>
      <c r="D603" s="188" t="s">
        <v>143</v>
      </c>
      <c r="E603" s="188"/>
      <c r="F603" s="130">
        <v>100.61</v>
      </c>
      <c r="G603" s="189">
        <v>6.5214000000000001E-3</v>
      </c>
      <c r="H603" s="189"/>
      <c r="I603" s="182"/>
      <c r="J603" s="182"/>
      <c r="K603" s="182">
        <v>0.65610000000000002</v>
      </c>
      <c r="L603" s="182"/>
      <c r="M603" s="182"/>
      <c r="N603" s="182"/>
      <c r="O603" s="182">
        <v>0.65610000000000002</v>
      </c>
      <c r="P603" s="182"/>
    </row>
    <row r="604" spans="1:16" ht="22.7" customHeight="1">
      <c r="A604" s="187" t="s">
        <v>411</v>
      </c>
      <c r="B604" s="187"/>
      <c r="C604" s="187"/>
      <c r="D604" s="188" t="s">
        <v>129</v>
      </c>
      <c r="E604" s="188"/>
      <c r="F604" s="130">
        <v>22.41</v>
      </c>
      <c r="G604" s="189">
        <v>5.8650000000000004E-3</v>
      </c>
      <c r="H604" s="189"/>
      <c r="I604" s="182"/>
      <c r="J604" s="182"/>
      <c r="K604" s="182">
        <v>0.13139999999999999</v>
      </c>
      <c r="L604" s="182"/>
      <c r="M604" s="182"/>
      <c r="N604" s="182"/>
      <c r="O604" s="182">
        <v>0.13139999999999999</v>
      </c>
      <c r="P604" s="182"/>
    </row>
    <row r="605" spans="1:16" ht="14.1" customHeight="1">
      <c r="A605" s="183" t="s">
        <v>130</v>
      </c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4">
        <v>96.28</v>
      </c>
      <c r="P605" s="184"/>
    </row>
    <row r="606" spans="1:16" ht="14.1" customHeight="1">
      <c r="A606" s="185" t="s">
        <v>119</v>
      </c>
      <c r="B606" s="185"/>
      <c r="C606" s="185"/>
      <c r="D606" s="185"/>
      <c r="E606" s="185"/>
      <c r="F606" s="185"/>
      <c r="G606" s="185"/>
      <c r="H606" s="185"/>
      <c r="I606" s="186">
        <v>22.66</v>
      </c>
      <c r="J606" s="186"/>
      <c r="K606" s="186">
        <v>96.28</v>
      </c>
      <c r="L606" s="186"/>
      <c r="M606" s="186">
        <v>0.16</v>
      </c>
      <c r="N606" s="186"/>
      <c r="O606" s="186">
        <v>119.1</v>
      </c>
      <c r="P606" s="186"/>
    </row>
    <row r="607" spans="1:16" ht="14.1" customHeight="1">
      <c r="A607" s="178" t="s">
        <v>335</v>
      </c>
      <c r="B607" s="178"/>
      <c r="C607" s="178"/>
      <c r="D607" s="178"/>
      <c r="E607" s="178"/>
      <c r="F607" s="178"/>
      <c r="G607" s="178"/>
      <c r="H607" s="178"/>
      <c r="I607" s="179">
        <v>6.75</v>
      </c>
      <c r="J607" s="179"/>
      <c r="K607" s="179">
        <v>28.66</v>
      </c>
      <c r="L607" s="179"/>
      <c r="M607" s="179">
        <v>0.05</v>
      </c>
      <c r="N607" s="179"/>
      <c r="O607" s="179">
        <v>35.46</v>
      </c>
      <c r="P607" s="179"/>
    </row>
    <row r="608" spans="1:16" ht="14.1" customHeight="1">
      <c r="A608" s="180" t="s">
        <v>120</v>
      </c>
      <c r="B608" s="180"/>
      <c r="C608" s="180"/>
      <c r="D608" s="180"/>
      <c r="E608" s="180"/>
      <c r="F608" s="180"/>
      <c r="G608" s="180"/>
      <c r="H608" s="180"/>
      <c r="I608" s="181">
        <v>29.41</v>
      </c>
      <c r="J608" s="181"/>
      <c r="K608" s="181">
        <v>124.94</v>
      </c>
      <c r="L608" s="181"/>
      <c r="M608" s="181">
        <v>0.21</v>
      </c>
      <c r="N608" s="181"/>
      <c r="O608" s="181">
        <v>154.56</v>
      </c>
      <c r="P608" s="181"/>
    </row>
    <row r="609" spans="1:16" ht="14.1" customHeight="1">
      <c r="A609" s="190" t="s">
        <v>412</v>
      </c>
      <c r="B609" s="190"/>
      <c r="C609" s="190"/>
      <c r="D609" s="190"/>
      <c r="E609" s="190"/>
      <c r="F609" s="190"/>
      <c r="G609" s="190"/>
      <c r="H609" s="190"/>
      <c r="I609" s="190"/>
      <c r="J609" s="190"/>
      <c r="K609" s="190"/>
      <c r="L609" s="190"/>
      <c r="M609" s="190"/>
      <c r="N609" s="190"/>
      <c r="O609" s="191" t="s">
        <v>343</v>
      </c>
      <c r="P609" s="191"/>
    </row>
    <row r="610" spans="1:16" ht="14.1" customHeight="1">
      <c r="A610" s="183" t="s">
        <v>112</v>
      </c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</row>
    <row r="611" spans="1:16" ht="14.1" customHeight="1">
      <c r="A611" s="187" t="s">
        <v>122</v>
      </c>
      <c r="B611" s="187"/>
      <c r="C611" s="187"/>
      <c r="D611" s="188" t="s">
        <v>114</v>
      </c>
      <c r="E611" s="188"/>
      <c r="F611" s="130">
        <v>5.65</v>
      </c>
      <c r="G611" s="189">
        <v>2.9932395999999999</v>
      </c>
      <c r="H611" s="189"/>
      <c r="I611" s="182">
        <v>16.911799999999999</v>
      </c>
      <c r="J611" s="182"/>
      <c r="K611" s="182"/>
      <c r="L611" s="182"/>
      <c r="M611" s="182"/>
      <c r="N611" s="182"/>
      <c r="O611" s="182">
        <v>16.911799999999999</v>
      </c>
      <c r="P611" s="182"/>
    </row>
    <row r="612" spans="1:16" ht="14.1" customHeight="1">
      <c r="A612" s="187" t="s">
        <v>116</v>
      </c>
      <c r="B612" s="187"/>
      <c r="C612" s="187"/>
      <c r="D612" s="188"/>
      <c r="E612" s="188"/>
      <c r="F612" s="130">
        <v>16.91</v>
      </c>
      <c r="G612" s="189">
        <v>0.87480000000000002</v>
      </c>
      <c r="H612" s="189"/>
      <c r="I612" s="182">
        <v>14.7944</v>
      </c>
      <c r="J612" s="182"/>
      <c r="K612" s="182"/>
      <c r="L612" s="182"/>
      <c r="M612" s="182"/>
      <c r="N612" s="182"/>
      <c r="O612" s="182">
        <v>14.7944</v>
      </c>
      <c r="P612" s="182"/>
    </row>
    <row r="613" spans="1:16" ht="14.1" customHeight="1">
      <c r="A613" s="187" t="s">
        <v>117</v>
      </c>
      <c r="B613" s="187"/>
      <c r="C613" s="187"/>
      <c r="D613" s="188"/>
      <c r="E613" s="188"/>
      <c r="F613" s="130"/>
      <c r="G613" s="189"/>
      <c r="H613" s="189"/>
      <c r="I613" s="182">
        <v>19.47</v>
      </c>
      <c r="J613" s="182"/>
      <c r="K613" s="182"/>
      <c r="L613" s="182"/>
      <c r="M613" s="182"/>
      <c r="N613" s="182"/>
      <c r="O613" s="182">
        <v>19.47</v>
      </c>
      <c r="P613" s="182"/>
    </row>
    <row r="614" spans="1:16" ht="14.1" customHeight="1">
      <c r="A614" s="183" t="s">
        <v>118</v>
      </c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4">
        <v>51.18</v>
      </c>
      <c r="P614" s="184"/>
    </row>
    <row r="615" spans="1:16" ht="14.1" customHeight="1">
      <c r="A615" s="185" t="s">
        <v>119</v>
      </c>
      <c r="B615" s="185"/>
      <c r="C615" s="185"/>
      <c r="D615" s="185"/>
      <c r="E615" s="185"/>
      <c r="F615" s="185"/>
      <c r="G615" s="185"/>
      <c r="H615" s="185"/>
      <c r="I615" s="186">
        <v>51.18</v>
      </c>
      <c r="J615" s="186"/>
      <c r="K615" s="186"/>
      <c r="L615" s="186"/>
      <c r="M615" s="186"/>
      <c r="N615" s="186"/>
      <c r="O615" s="186">
        <v>51.18</v>
      </c>
      <c r="P615" s="186"/>
    </row>
    <row r="616" spans="1:16" ht="14.1" customHeight="1">
      <c r="A616" s="178" t="s">
        <v>335</v>
      </c>
      <c r="B616" s="178"/>
      <c r="C616" s="178"/>
      <c r="D616" s="178"/>
      <c r="E616" s="178"/>
      <c r="F616" s="178"/>
      <c r="G616" s="178"/>
      <c r="H616" s="178"/>
      <c r="I616" s="179">
        <v>15.24</v>
      </c>
      <c r="J616" s="179"/>
      <c r="K616" s="179"/>
      <c r="L616" s="179"/>
      <c r="M616" s="179"/>
      <c r="N616" s="179"/>
      <c r="O616" s="179">
        <v>15.24</v>
      </c>
      <c r="P616" s="179"/>
    </row>
    <row r="617" spans="1:16" ht="14.1" customHeight="1">
      <c r="A617" s="180" t="s">
        <v>120</v>
      </c>
      <c r="B617" s="180"/>
      <c r="C617" s="180"/>
      <c r="D617" s="180"/>
      <c r="E617" s="180"/>
      <c r="F617" s="180"/>
      <c r="G617" s="180"/>
      <c r="H617" s="180"/>
      <c r="I617" s="181">
        <v>66.42</v>
      </c>
      <c r="J617" s="181"/>
      <c r="K617" s="181"/>
      <c r="L617" s="181"/>
      <c r="M617" s="181"/>
      <c r="N617" s="181"/>
      <c r="O617" s="181">
        <v>66.42</v>
      </c>
      <c r="P617" s="181"/>
    </row>
    <row r="618" spans="1:16" ht="14.1" customHeight="1">
      <c r="A618" s="190" t="s">
        <v>413</v>
      </c>
      <c r="B618" s="190"/>
      <c r="C618" s="190"/>
      <c r="D618" s="190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1" t="s">
        <v>337</v>
      </c>
      <c r="P618" s="191"/>
    </row>
    <row r="619" spans="1:16" ht="4.9000000000000004" customHeight="1"/>
    <row r="620" spans="1:16" ht="14.1" customHeight="1">
      <c r="A620" s="159" t="s">
        <v>642</v>
      </c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</row>
    <row r="621" spans="1:16" ht="14.1" customHeight="1">
      <c r="A621" s="160" t="s">
        <v>618</v>
      </c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</row>
    <row r="622" spans="1:16" ht="65.25" customHeight="1">
      <c r="A622" s="158"/>
      <c r="B622" s="158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</row>
    <row r="623" spans="1:16" ht="5.65" customHeight="1"/>
    <row r="624" spans="1:16" ht="19.7" customHeight="1">
      <c r="A624" s="171" t="s">
        <v>81</v>
      </c>
      <c r="B624" s="171"/>
      <c r="C624" s="171"/>
      <c r="D624" s="171"/>
      <c r="E624" s="171"/>
      <c r="F624" s="171"/>
      <c r="G624" s="171"/>
      <c r="H624" s="171"/>
      <c r="I624" s="171"/>
      <c r="J624" s="171"/>
      <c r="K624" s="171"/>
      <c r="L624" s="171"/>
      <c r="M624" s="171"/>
      <c r="N624" s="171"/>
      <c r="O624" s="171"/>
      <c r="P624" s="171"/>
    </row>
    <row r="625" spans="1:16" ht="15.75" customHeight="1">
      <c r="A625" s="136" t="s">
        <v>82</v>
      </c>
      <c r="B625" s="169" t="s">
        <v>296</v>
      </c>
      <c r="C625" s="169"/>
      <c r="D625" s="169"/>
      <c r="E625" s="169"/>
      <c r="F625" s="169"/>
      <c r="G625" s="169"/>
      <c r="H625" s="169"/>
      <c r="I625" s="169"/>
      <c r="J625" s="169"/>
      <c r="K625" s="169"/>
      <c r="L625" s="165" t="s">
        <v>83</v>
      </c>
      <c r="M625" s="165"/>
      <c r="N625" s="200" t="s">
        <v>331</v>
      </c>
      <c r="O625" s="200"/>
      <c r="P625" s="200"/>
    </row>
    <row r="626" spans="1:16" ht="12.6" customHeight="1">
      <c r="A626" s="136" t="s">
        <v>84</v>
      </c>
      <c r="B626" s="169" t="s">
        <v>85</v>
      </c>
      <c r="C626" s="169"/>
      <c r="D626" s="169"/>
      <c r="E626" s="169"/>
      <c r="F626" s="169"/>
      <c r="G626" s="169"/>
      <c r="H626" s="169"/>
      <c r="I626" s="169"/>
      <c r="J626" s="169"/>
      <c r="K626" s="169"/>
      <c r="L626" s="165" t="s">
        <v>86</v>
      </c>
      <c r="M626" s="165"/>
      <c r="N626" s="198" t="s">
        <v>617</v>
      </c>
      <c r="O626" s="198"/>
      <c r="P626" s="198"/>
    </row>
    <row r="627" spans="1:16" ht="14.45" customHeight="1">
      <c r="A627" s="136" t="s">
        <v>87</v>
      </c>
      <c r="B627" s="165" t="s">
        <v>302</v>
      </c>
      <c r="C627" s="165"/>
      <c r="D627" s="165"/>
      <c r="E627" s="165"/>
      <c r="F627" s="165"/>
      <c r="G627" s="165"/>
      <c r="H627" s="165"/>
      <c r="I627" s="165"/>
      <c r="J627" s="165"/>
      <c r="K627" s="165"/>
      <c r="L627" s="165" t="s">
        <v>88</v>
      </c>
      <c r="M627" s="165"/>
      <c r="N627" s="198"/>
      <c r="O627" s="198"/>
      <c r="P627" s="198"/>
    </row>
    <row r="628" spans="1:16" ht="14.65" customHeight="1">
      <c r="A628" s="136" t="s">
        <v>89</v>
      </c>
      <c r="B628" s="165" t="s">
        <v>302</v>
      </c>
      <c r="C628" s="165"/>
      <c r="D628" s="165"/>
      <c r="E628" s="165"/>
      <c r="F628" s="165"/>
      <c r="G628" s="165"/>
      <c r="H628" s="165"/>
      <c r="I628" s="165"/>
      <c r="J628" s="165"/>
      <c r="K628" s="165"/>
      <c r="L628" s="165" t="s">
        <v>90</v>
      </c>
      <c r="M628" s="165"/>
      <c r="N628" s="198" t="s">
        <v>91</v>
      </c>
      <c r="O628" s="198"/>
      <c r="P628" s="198"/>
    </row>
    <row r="629" spans="1:16" ht="26.45" customHeight="1">
      <c r="A629" s="136" t="s">
        <v>92</v>
      </c>
      <c r="B629" s="165" t="s">
        <v>302</v>
      </c>
      <c r="C629" s="165"/>
      <c r="D629" s="165"/>
      <c r="E629" s="165"/>
      <c r="F629" s="165"/>
      <c r="G629" s="165"/>
      <c r="H629" s="165"/>
      <c r="I629" s="165"/>
      <c r="J629" s="165"/>
      <c r="K629" s="165"/>
      <c r="L629" s="165" t="s">
        <v>93</v>
      </c>
      <c r="M629" s="165"/>
      <c r="N629" s="199" t="s">
        <v>414</v>
      </c>
      <c r="O629" s="199"/>
      <c r="P629" s="199"/>
    </row>
    <row r="630" spans="1:16" ht="13.35" customHeight="1">
      <c r="A630" s="137" t="s">
        <v>94</v>
      </c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 t="s">
        <v>95</v>
      </c>
      <c r="M630" s="162"/>
      <c r="N630" s="194" t="s">
        <v>333</v>
      </c>
      <c r="O630" s="194"/>
      <c r="P630" s="194"/>
    </row>
    <row r="631" spans="1:16" ht="15.75" customHeight="1">
      <c r="A631" s="195" t="s">
        <v>96</v>
      </c>
      <c r="B631" s="195"/>
      <c r="C631" s="196" t="s">
        <v>97</v>
      </c>
      <c r="D631" s="196"/>
      <c r="E631" s="197" t="s">
        <v>98</v>
      </c>
      <c r="F631" s="197"/>
      <c r="G631" s="197"/>
      <c r="H631" s="196" t="s">
        <v>99</v>
      </c>
      <c r="I631" s="196"/>
      <c r="J631" s="197" t="s">
        <v>100</v>
      </c>
      <c r="K631" s="197"/>
      <c r="L631" s="197"/>
      <c r="M631" s="197"/>
      <c r="N631" s="197"/>
      <c r="O631" s="197"/>
      <c r="P631" s="129" t="s">
        <v>101</v>
      </c>
    </row>
    <row r="632" spans="1:16" ht="17.100000000000001" customHeight="1">
      <c r="A632" s="192" t="s">
        <v>102</v>
      </c>
      <c r="B632" s="192"/>
      <c r="C632" s="192"/>
      <c r="D632" s="193" t="s">
        <v>103</v>
      </c>
      <c r="E632" s="193"/>
      <c r="F632" s="193" t="s">
        <v>104</v>
      </c>
      <c r="G632" s="193" t="s">
        <v>105</v>
      </c>
      <c r="H632" s="193"/>
      <c r="I632" s="193" t="s">
        <v>106</v>
      </c>
      <c r="J632" s="193"/>
      <c r="K632" s="193"/>
      <c r="L632" s="193"/>
      <c r="M632" s="193"/>
      <c r="N632" s="193"/>
      <c r="O632" s="193"/>
      <c r="P632" s="193"/>
    </row>
    <row r="633" spans="1:16" ht="17.100000000000001" customHeight="1">
      <c r="A633" s="192"/>
      <c r="B633" s="192"/>
      <c r="C633" s="192"/>
      <c r="D633" s="193"/>
      <c r="E633" s="193"/>
      <c r="F633" s="193"/>
      <c r="G633" s="193"/>
      <c r="H633" s="193"/>
      <c r="I633" s="193" t="s">
        <v>107</v>
      </c>
      <c r="J633" s="193"/>
      <c r="K633" s="193" t="s">
        <v>108</v>
      </c>
      <c r="L633" s="193"/>
      <c r="M633" s="193" t="s">
        <v>109</v>
      </c>
      <c r="N633" s="193"/>
      <c r="O633" s="193" t="s">
        <v>110</v>
      </c>
      <c r="P633" s="193"/>
    </row>
    <row r="634" spans="1:16" ht="14.1" customHeight="1">
      <c r="A634" s="183" t="s">
        <v>137</v>
      </c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</row>
    <row r="635" spans="1:16" ht="52.15" customHeight="1">
      <c r="A635" s="187" t="s">
        <v>344</v>
      </c>
      <c r="B635" s="187"/>
      <c r="C635" s="187"/>
      <c r="D635" s="188" t="s">
        <v>111</v>
      </c>
      <c r="E635" s="188"/>
      <c r="F635" s="130">
        <v>551827.52</v>
      </c>
      <c r="G635" s="189">
        <v>3.9999999999999998E-7</v>
      </c>
      <c r="H635" s="189"/>
      <c r="I635" s="182"/>
      <c r="J635" s="182"/>
      <c r="K635" s="182"/>
      <c r="L635" s="182"/>
      <c r="M635" s="182">
        <v>0.24390000000000001</v>
      </c>
      <c r="N635" s="182"/>
      <c r="O635" s="182">
        <v>0.24390000000000001</v>
      </c>
      <c r="P635" s="182"/>
    </row>
    <row r="636" spans="1:16" ht="42.4" customHeight="1">
      <c r="A636" s="187" t="s">
        <v>415</v>
      </c>
      <c r="B636" s="187"/>
      <c r="C636" s="187"/>
      <c r="D636" s="188" t="s">
        <v>111</v>
      </c>
      <c r="E636" s="188"/>
      <c r="F636" s="130">
        <v>1250000</v>
      </c>
      <c r="G636" s="189">
        <v>3.9999999999999998E-7</v>
      </c>
      <c r="H636" s="189"/>
      <c r="I636" s="182"/>
      <c r="J636" s="182"/>
      <c r="K636" s="182"/>
      <c r="L636" s="182"/>
      <c r="M636" s="182">
        <v>0.4859</v>
      </c>
      <c r="N636" s="182"/>
      <c r="O636" s="182">
        <v>0.4859</v>
      </c>
      <c r="P636" s="182"/>
    </row>
    <row r="637" spans="1:16" ht="42.4" customHeight="1">
      <c r="A637" s="187" t="s">
        <v>416</v>
      </c>
      <c r="B637" s="187"/>
      <c r="C637" s="187"/>
      <c r="D637" s="188" t="s">
        <v>111</v>
      </c>
      <c r="E637" s="188"/>
      <c r="F637" s="130">
        <v>622514.32999999996</v>
      </c>
      <c r="G637" s="189">
        <v>5.9999999999999997E-7</v>
      </c>
      <c r="H637" s="189"/>
      <c r="I637" s="182"/>
      <c r="J637" s="182"/>
      <c r="K637" s="182"/>
      <c r="L637" s="182"/>
      <c r="M637" s="182">
        <v>0.38529999999999998</v>
      </c>
      <c r="N637" s="182"/>
      <c r="O637" s="182">
        <v>0.38529999999999998</v>
      </c>
      <c r="P637" s="182"/>
    </row>
    <row r="638" spans="1:16" ht="61.9" customHeight="1">
      <c r="A638" s="187" t="s">
        <v>346</v>
      </c>
      <c r="B638" s="187"/>
      <c r="C638" s="187"/>
      <c r="D638" s="188" t="s">
        <v>111</v>
      </c>
      <c r="E638" s="188"/>
      <c r="F638" s="130">
        <v>84300</v>
      </c>
      <c r="G638" s="189">
        <v>5.9999999999999997E-7</v>
      </c>
      <c r="H638" s="189"/>
      <c r="I638" s="182"/>
      <c r="J638" s="182"/>
      <c r="K638" s="182"/>
      <c r="L638" s="182"/>
      <c r="M638" s="182">
        <v>5.1799999999999999E-2</v>
      </c>
      <c r="N638" s="182"/>
      <c r="O638" s="182">
        <v>5.1799999999999999E-2</v>
      </c>
      <c r="P638" s="182"/>
    </row>
    <row r="639" spans="1:16" ht="14.1" customHeight="1">
      <c r="A639" s="183" t="s">
        <v>139</v>
      </c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4">
        <v>1.17</v>
      </c>
      <c r="P639" s="184"/>
    </row>
    <row r="640" spans="1:16" ht="14.1" customHeight="1">
      <c r="A640" s="183" t="s">
        <v>112</v>
      </c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</row>
    <row r="641" spans="1:16" ht="14.1" customHeight="1">
      <c r="A641" s="187" t="s">
        <v>347</v>
      </c>
      <c r="B641" s="187"/>
      <c r="C641" s="187"/>
      <c r="D641" s="188" t="s">
        <v>114</v>
      </c>
      <c r="E641" s="188"/>
      <c r="F641" s="130">
        <v>8.65</v>
      </c>
      <c r="G641" s="189">
        <v>8.0000000000000002E-3</v>
      </c>
      <c r="H641" s="189"/>
      <c r="I641" s="182">
        <v>6.9199999999999998E-2</v>
      </c>
      <c r="J641" s="182"/>
      <c r="K641" s="182"/>
      <c r="L641" s="182"/>
      <c r="M641" s="182"/>
      <c r="N641" s="182"/>
      <c r="O641" s="182">
        <v>6.9199999999999998E-2</v>
      </c>
      <c r="P641" s="182"/>
    </row>
    <row r="642" spans="1:16" ht="14.1" customHeight="1">
      <c r="A642" s="187" t="s">
        <v>417</v>
      </c>
      <c r="B642" s="187"/>
      <c r="C642" s="187"/>
      <c r="D642" s="188" t="s">
        <v>114</v>
      </c>
      <c r="E642" s="188"/>
      <c r="F642" s="130">
        <v>8.65</v>
      </c>
      <c r="G642" s="189">
        <v>8.0999999999999996E-3</v>
      </c>
      <c r="H642" s="189"/>
      <c r="I642" s="182">
        <v>7.0099999999999996E-2</v>
      </c>
      <c r="J642" s="182"/>
      <c r="K642" s="182"/>
      <c r="L642" s="182"/>
      <c r="M642" s="182"/>
      <c r="N642" s="182"/>
      <c r="O642" s="182">
        <v>7.0099999999999996E-2</v>
      </c>
      <c r="P642" s="182"/>
    </row>
    <row r="643" spans="1:16" ht="14.1" customHeight="1">
      <c r="A643" s="187" t="s">
        <v>418</v>
      </c>
      <c r="B643" s="187"/>
      <c r="C643" s="187"/>
      <c r="D643" s="188" t="s">
        <v>114</v>
      </c>
      <c r="E643" s="188"/>
      <c r="F643" s="130">
        <v>8.65</v>
      </c>
      <c r="G643" s="189">
        <v>1.2E-2</v>
      </c>
      <c r="H643" s="189"/>
      <c r="I643" s="182">
        <v>0.1038</v>
      </c>
      <c r="J643" s="182"/>
      <c r="K643" s="182"/>
      <c r="L643" s="182"/>
      <c r="M643" s="182"/>
      <c r="N643" s="182"/>
      <c r="O643" s="182">
        <v>0.1038</v>
      </c>
      <c r="P643" s="182"/>
    </row>
    <row r="644" spans="1:16" ht="14.1" customHeight="1">
      <c r="A644" s="187" t="s">
        <v>131</v>
      </c>
      <c r="B644" s="187"/>
      <c r="C644" s="187"/>
      <c r="D644" s="188" t="s">
        <v>114</v>
      </c>
      <c r="E644" s="188"/>
      <c r="F644" s="130">
        <v>5.65</v>
      </c>
      <c r="G644" s="189">
        <v>5.5716999999999997E-3</v>
      </c>
      <c r="H644" s="189"/>
      <c r="I644" s="182">
        <v>3.15E-2</v>
      </c>
      <c r="J644" s="182"/>
      <c r="K644" s="182"/>
      <c r="L644" s="182"/>
      <c r="M644" s="182"/>
      <c r="N644" s="182"/>
      <c r="O644" s="182">
        <v>3.15E-2</v>
      </c>
      <c r="P644" s="182"/>
    </row>
    <row r="645" spans="1:16" ht="14.1" customHeight="1">
      <c r="A645" s="187" t="s">
        <v>116</v>
      </c>
      <c r="B645" s="187"/>
      <c r="C645" s="187"/>
      <c r="D645" s="188"/>
      <c r="E645" s="188"/>
      <c r="F645" s="130">
        <v>0.27</v>
      </c>
      <c r="G645" s="189">
        <v>0.87480000000000002</v>
      </c>
      <c r="H645" s="189"/>
      <c r="I645" s="182">
        <v>0.2402</v>
      </c>
      <c r="J645" s="182"/>
      <c r="K645" s="182"/>
      <c r="L645" s="182"/>
      <c r="M645" s="182"/>
      <c r="N645" s="182"/>
      <c r="O645" s="182">
        <v>0.2402</v>
      </c>
      <c r="P645" s="182"/>
    </row>
    <row r="646" spans="1:16" ht="14.1" customHeight="1">
      <c r="A646" s="187" t="s">
        <v>117</v>
      </c>
      <c r="B646" s="187"/>
      <c r="C646" s="187"/>
      <c r="D646" s="188"/>
      <c r="E646" s="188"/>
      <c r="F646" s="130"/>
      <c r="G646" s="189"/>
      <c r="H646" s="189"/>
      <c r="I646" s="182">
        <v>0.19</v>
      </c>
      <c r="J646" s="182"/>
      <c r="K646" s="182"/>
      <c r="L646" s="182"/>
      <c r="M646" s="182"/>
      <c r="N646" s="182"/>
      <c r="O646" s="182">
        <v>0.19</v>
      </c>
      <c r="P646" s="182"/>
    </row>
    <row r="647" spans="1:16" ht="14.1" customHeight="1">
      <c r="A647" s="183" t="s">
        <v>118</v>
      </c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4">
        <v>0.7</v>
      </c>
      <c r="P647" s="184"/>
    </row>
    <row r="648" spans="1:16" ht="14.1" customHeight="1">
      <c r="A648" s="183" t="s">
        <v>123</v>
      </c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</row>
    <row r="649" spans="1:16" ht="14.1" customHeight="1">
      <c r="A649" s="187" t="s">
        <v>351</v>
      </c>
      <c r="B649" s="187"/>
      <c r="C649" s="187"/>
      <c r="D649" s="188" t="s">
        <v>149</v>
      </c>
      <c r="E649" s="188"/>
      <c r="F649" s="130">
        <v>5.89</v>
      </c>
      <c r="G649" s="189">
        <v>5.2658999999999997E-2</v>
      </c>
      <c r="H649" s="189"/>
      <c r="I649" s="182"/>
      <c r="J649" s="182"/>
      <c r="K649" s="182">
        <v>0.31019999999999998</v>
      </c>
      <c r="L649" s="182"/>
      <c r="M649" s="182"/>
      <c r="N649" s="182"/>
      <c r="O649" s="182">
        <v>0.31019999999999998</v>
      </c>
      <c r="P649" s="182"/>
    </row>
    <row r="650" spans="1:16" ht="14.1" customHeight="1">
      <c r="A650" s="183" t="s">
        <v>130</v>
      </c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4">
        <v>0.31</v>
      </c>
      <c r="P650" s="184"/>
    </row>
    <row r="651" spans="1:16" ht="14.1" customHeight="1">
      <c r="A651" s="185" t="s">
        <v>119</v>
      </c>
      <c r="B651" s="185"/>
      <c r="C651" s="185"/>
      <c r="D651" s="185"/>
      <c r="E651" s="185"/>
      <c r="F651" s="185"/>
      <c r="G651" s="185"/>
      <c r="H651" s="185"/>
      <c r="I651" s="186">
        <v>0.7</v>
      </c>
      <c r="J651" s="186"/>
      <c r="K651" s="186">
        <v>0.31</v>
      </c>
      <c r="L651" s="186"/>
      <c r="M651" s="186">
        <v>1.17</v>
      </c>
      <c r="N651" s="186"/>
      <c r="O651" s="186">
        <v>2.1800000000000002</v>
      </c>
      <c r="P651" s="186"/>
    </row>
    <row r="652" spans="1:16" ht="14.1" customHeight="1">
      <c r="A652" s="178" t="s">
        <v>335</v>
      </c>
      <c r="B652" s="178"/>
      <c r="C652" s="178"/>
      <c r="D652" s="178"/>
      <c r="E652" s="178"/>
      <c r="F652" s="178"/>
      <c r="G652" s="178"/>
      <c r="H652" s="178"/>
      <c r="I652" s="179">
        <v>0.21</v>
      </c>
      <c r="J652" s="179"/>
      <c r="K652" s="179">
        <v>0.09</v>
      </c>
      <c r="L652" s="179"/>
      <c r="M652" s="179">
        <v>0.35</v>
      </c>
      <c r="N652" s="179"/>
      <c r="O652" s="179">
        <v>0.65</v>
      </c>
      <c r="P652" s="179"/>
    </row>
    <row r="653" spans="1:16" ht="14.1" customHeight="1">
      <c r="A653" s="180" t="s">
        <v>120</v>
      </c>
      <c r="B653" s="180"/>
      <c r="C653" s="180"/>
      <c r="D653" s="180"/>
      <c r="E653" s="180"/>
      <c r="F653" s="180"/>
      <c r="G653" s="180"/>
      <c r="H653" s="180"/>
      <c r="I653" s="181">
        <v>0.91</v>
      </c>
      <c r="J653" s="181"/>
      <c r="K653" s="181">
        <v>0.4</v>
      </c>
      <c r="L653" s="181"/>
      <c r="M653" s="181">
        <v>1.52</v>
      </c>
      <c r="N653" s="181"/>
      <c r="O653" s="181">
        <v>2.83</v>
      </c>
      <c r="P653" s="181"/>
    </row>
    <row r="654" spans="1:16" ht="14.1" customHeight="1">
      <c r="A654" s="190" t="s">
        <v>419</v>
      </c>
      <c r="B654" s="190"/>
      <c r="C654" s="190"/>
      <c r="D654" s="190"/>
      <c r="E654" s="190"/>
      <c r="F654" s="190"/>
      <c r="G654" s="190"/>
      <c r="H654" s="190"/>
      <c r="I654" s="190"/>
      <c r="J654" s="190"/>
      <c r="K654" s="190"/>
      <c r="L654" s="190"/>
      <c r="M654" s="190"/>
      <c r="N654" s="190"/>
      <c r="O654" s="191" t="s">
        <v>343</v>
      </c>
      <c r="P654" s="191"/>
    </row>
    <row r="655" spans="1:16" ht="14.1" customHeight="1">
      <c r="A655" s="183" t="s">
        <v>137</v>
      </c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</row>
    <row r="656" spans="1:16" ht="32.65" customHeight="1">
      <c r="A656" s="187" t="s">
        <v>345</v>
      </c>
      <c r="B656" s="187"/>
      <c r="C656" s="187"/>
      <c r="D656" s="188" t="s">
        <v>111</v>
      </c>
      <c r="E656" s="188"/>
      <c r="F656" s="130">
        <v>13938.97</v>
      </c>
      <c r="G656" s="189">
        <v>1.3200000000000001E-5</v>
      </c>
      <c r="H656" s="189"/>
      <c r="I656" s="182"/>
      <c r="J656" s="182"/>
      <c r="K656" s="182"/>
      <c r="L656" s="182"/>
      <c r="M656" s="182">
        <v>0.18390000000000001</v>
      </c>
      <c r="N656" s="182"/>
      <c r="O656" s="182">
        <v>0.18390000000000001</v>
      </c>
      <c r="P656" s="182"/>
    </row>
    <row r="657" spans="1:16" ht="14.1" customHeight="1">
      <c r="A657" s="183" t="s">
        <v>139</v>
      </c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4">
        <v>0.18</v>
      </c>
      <c r="P657" s="184"/>
    </row>
    <row r="658" spans="1:16" ht="14.1" customHeight="1">
      <c r="A658" s="183" t="s">
        <v>112</v>
      </c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</row>
    <row r="659" spans="1:16" ht="4.7" customHeight="1"/>
    <row r="660" spans="1:16" ht="14.1" customHeight="1">
      <c r="A660" s="159" t="s">
        <v>642</v>
      </c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</row>
    <row r="661" spans="1:16" ht="14.1" customHeight="1">
      <c r="A661" s="160" t="s">
        <v>618</v>
      </c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</row>
    <row r="662" spans="1:16" ht="65.25" customHeight="1">
      <c r="A662" s="158"/>
      <c r="B662" s="158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</row>
    <row r="663" spans="1:16" ht="5.65" customHeight="1"/>
    <row r="664" spans="1:16" ht="19.7" customHeight="1">
      <c r="A664" s="171" t="s">
        <v>81</v>
      </c>
      <c r="B664" s="171"/>
      <c r="C664" s="171"/>
      <c r="D664" s="171"/>
      <c r="E664" s="171"/>
      <c r="F664" s="171"/>
      <c r="G664" s="171"/>
      <c r="H664" s="171"/>
      <c r="I664" s="171"/>
      <c r="J664" s="171"/>
      <c r="K664" s="171"/>
      <c r="L664" s="171"/>
      <c r="M664" s="171"/>
      <c r="N664" s="171"/>
      <c r="O664" s="171"/>
      <c r="P664" s="171"/>
    </row>
    <row r="665" spans="1:16" ht="15.75" customHeight="1">
      <c r="A665" s="136" t="s">
        <v>82</v>
      </c>
      <c r="B665" s="169" t="s">
        <v>296</v>
      </c>
      <c r="C665" s="169"/>
      <c r="D665" s="169"/>
      <c r="E665" s="169"/>
      <c r="F665" s="169"/>
      <c r="G665" s="169"/>
      <c r="H665" s="169"/>
      <c r="I665" s="169"/>
      <c r="J665" s="169"/>
      <c r="K665" s="169"/>
      <c r="L665" s="165" t="s">
        <v>83</v>
      </c>
      <c r="M665" s="165"/>
      <c r="N665" s="200" t="s">
        <v>331</v>
      </c>
      <c r="O665" s="200"/>
      <c r="P665" s="200"/>
    </row>
    <row r="666" spans="1:16" ht="12.6" customHeight="1">
      <c r="A666" s="136" t="s">
        <v>84</v>
      </c>
      <c r="B666" s="169" t="s">
        <v>85</v>
      </c>
      <c r="C666" s="169"/>
      <c r="D666" s="169"/>
      <c r="E666" s="169"/>
      <c r="F666" s="169"/>
      <c r="G666" s="169"/>
      <c r="H666" s="169"/>
      <c r="I666" s="169"/>
      <c r="J666" s="169"/>
      <c r="K666" s="169"/>
      <c r="L666" s="165" t="s">
        <v>86</v>
      </c>
      <c r="M666" s="165"/>
      <c r="N666" s="198" t="s">
        <v>617</v>
      </c>
      <c r="O666" s="198"/>
      <c r="P666" s="198"/>
    </row>
    <row r="667" spans="1:16" ht="14.45" customHeight="1">
      <c r="A667" s="136" t="s">
        <v>87</v>
      </c>
      <c r="B667" s="165" t="s">
        <v>302</v>
      </c>
      <c r="C667" s="165"/>
      <c r="D667" s="165"/>
      <c r="E667" s="165"/>
      <c r="F667" s="165"/>
      <c r="G667" s="165"/>
      <c r="H667" s="165"/>
      <c r="I667" s="165"/>
      <c r="J667" s="165"/>
      <c r="K667" s="165"/>
      <c r="L667" s="165" t="s">
        <v>88</v>
      </c>
      <c r="M667" s="165"/>
      <c r="N667" s="198"/>
      <c r="O667" s="198"/>
      <c r="P667" s="198"/>
    </row>
    <row r="668" spans="1:16" ht="14.65" customHeight="1">
      <c r="A668" s="136" t="s">
        <v>89</v>
      </c>
      <c r="B668" s="165" t="s">
        <v>302</v>
      </c>
      <c r="C668" s="165"/>
      <c r="D668" s="165"/>
      <c r="E668" s="165"/>
      <c r="F668" s="165"/>
      <c r="G668" s="165"/>
      <c r="H668" s="165"/>
      <c r="I668" s="165"/>
      <c r="J668" s="165"/>
      <c r="K668" s="165"/>
      <c r="L668" s="165" t="s">
        <v>90</v>
      </c>
      <c r="M668" s="165"/>
      <c r="N668" s="198" t="s">
        <v>91</v>
      </c>
      <c r="O668" s="198"/>
      <c r="P668" s="198"/>
    </row>
    <row r="669" spans="1:16" ht="26.45" customHeight="1">
      <c r="A669" s="136" t="s">
        <v>92</v>
      </c>
      <c r="B669" s="165" t="s">
        <v>302</v>
      </c>
      <c r="C669" s="165"/>
      <c r="D669" s="165"/>
      <c r="E669" s="165"/>
      <c r="F669" s="165"/>
      <c r="G669" s="165"/>
      <c r="H669" s="165"/>
      <c r="I669" s="165"/>
      <c r="J669" s="165"/>
      <c r="K669" s="165"/>
      <c r="L669" s="165" t="s">
        <v>93</v>
      </c>
      <c r="M669" s="165"/>
      <c r="N669" s="199" t="s">
        <v>420</v>
      </c>
      <c r="O669" s="199"/>
      <c r="P669" s="199"/>
    </row>
    <row r="670" spans="1:16" ht="13.35" customHeight="1">
      <c r="A670" s="137" t="s">
        <v>94</v>
      </c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 t="s">
        <v>95</v>
      </c>
      <c r="M670" s="162"/>
      <c r="N670" s="194" t="s">
        <v>333</v>
      </c>
      <c r="O670" s="194"/>
      <c r="P670" s="194"/>
    </row>
    <row r="671" spans="1:16" ht="15.75" customHeight="1">
      <c r="A671" s="195" t="s">
        <v>96</v>
      </c>
      <c r="B671" s="195"/>
      <c r="C671" s="196" t="s">
        <v>97</v>
      </c>
      <c r="D671" s="196"/>
      <c r="E671" s="197" t="s">
        <v>98</v>
      </c>
      <c r="F671" s="197"/>
      <c r="G671" s="197"/>
      <c r="H671" s="196" t="s">
        <v>99</v>
      </c>
      <c r="I671" s="196"/>
      <c r="J671" s="197" t="s">
        <v>100</v>
      </c>
      <c r="K671" s="197"/>
      <c r="L671" s="197"/>
      <c r="M671" s="197"/>
      <c r="N671" s="197"/>
      <c r="O671" s="197"/>
      <c r="P671" s="129" t="s">
        <v>101</v>
      </c>
    </row>
    <row r="672" spans="1:16" ht="17.100000000000001" customHeight="1">
      <c r="A672" s="192" t="s">
        <v>102</v>
      </c>
      <c r="B672" s="192"/>
      <c r="C672" s="192"/>
      <c r="D672" s="193" t="s">
        <v>103</v>
      </c>
      <c r="E672" s="193"/>
      <c r="F672" s="193" t="s">
        <v>104</v>
      </c>
      <c r="G672" s="193" t="s">
        <v>105</v>
      </c>
      <c r="H672" s="193"/>
      <c r="I672" s="193" t="s">
        <v>106</v>
      </c>
      <c r="J672" s="193"/>
      <c r="K672" s="193"/>
      <c r="L672" s="193"/>
      <c r="M672" s="193"/>
      <c r="N672" s="193"/>
      <c r="O672" s="193"/>
      <c r="P672" s="193"/>
    </row>
    <row r="673" spans="1:16" ht="17.100000000000001" customHeight="1">
      <c r="A673" s="192"/>
      <c r="B673" s="192"/>
      <c r="C673" s="192"/>
      <c r="D673" s="193"/>
      <c r="E673" s="193"/>
      <c r="F673" s="193"/>
      <c r="G673" s="193"/>
      <c r="H673" s="193"/>
      <c r="I673" s="193" t="s">
        <v>107</v>
      </c>
      <c r="J673" s="193"/>
      <c r="K673" s="193" t="s">
        <v>108</v>
      </c>
      <c r="L673" s="193"/>
      <c r="M673" s="193" t="s">
        <v>109</v>
      </c>
      <c r="N673" s="193"/>
      <c r="O673" s="193" t="s">
        <v>110</v>
      </c>
      <c r="P673" s="193"/>
    </row>
    <row r="674" spans="1:16" ht="22.7" customHeight="1">
      <c r="A674" s="187" t="s">
        <v>142</v>
      </c>
      <c r="B674" s="187"/>
      <c r="C674" s="187"/>
      <c r="D674" s="188" t="s">
        <v>114</v>
      </c>
      <c r="E674" s="188"/>
      <c r="F674" s="130">
        <v>8.65</v>
      </c>
      <c r="G674" s="189">
        <v>0.1384</v>
      </c>
      <c r="H674" s="189"/>
      <c r="I674" s="182">
        <v>1.1972</v>
      </c>
      <c r="J674" s="182"/>
      <c r="K674" s="182"/>
      <c r="L674" s="182"/>
      <c r="M674" s="182"/>
      <c r="N674" s="182"/>
      <c r="O674" s="182">
        <v>1.1972</v>
      </c>
      <c r="P674" s="182"/>
    </row>
    <row r="675" spans="1:16" ht="14.1" customHeight="1">
      <c r="A675" s="187" t="s">
        <v>152</v>
      </c>
      <c r="B675" s="187"/>
      <c r="C675" s="187"/>
      <c r="D675" s="188" t="s">
        <v>114</v>
      </c>
      <c r="E675" s="188"/>
      <c r="F675" s="130">
        <v>7.8</v>
      </c>
      <c r="G675" s="189">
        <v>2.0180824999999998</v>
      </c>
      <c r="H675" s="189"/>
      <c r="I675" s="182">
        <v>15.741</v>
      </c>
      <c r="J675" s="182"/>
      <c r="K675" s="182"/>
      <c r="L675" s="182"/>
      <c r="M675" s="182"/>
      <c r="N675" s="182"/>
      <c r="O675" s="182">
        <v>15.741</v>
      </c>
      <c r="P675" s="182"/>
    </row>
    <row r="676" spans="1:16" ht="14.1" customHeight="1">
      <c r="A676" s="187" t="s">
        <v>131</v>
      </c>
      <c r="B676" s="187"/>
      <c r="C676" s="187"/>
      <c r="D676" s="188" t="s">
        <v>114</v>
      </c>
      <c r="E676" s="188"/>
      <c r="F676" s="130">
        <v>5.65</v>
      </c>
      <c r="G676" s="189">
        <v>3.0271735999999998</v>
      </c>
      <c r="H676" s="189"/>
      <c r="I676" s="182">
        <v>17.1035</v>
      </c>
      <c r="J676" s="182"/>
      <c r="K676" s="182"/>
      <c r="L676" s="182"/>
      <c r="M676" s="182"/>
      <c r="N676" s="182"/>
      <c r="O676" s="182">
        <v>17.1035</v>
      </c>
      <c r="P676" s="182"/>
    </row>
    <row r="677" spans="1:16" ht="14.1" customHeight="1">
      <c r="A677" s="187" t="s">
        <v>116</v>
      </c>
      <c r="B677" s="187"/>
      <c r="C677" s="187"/>
      <c r="D677" s="188"/>
      <c r="E677" s="188"/>
      <c r="F677" s="130">
        <v>34.04</v>
      </c>
      <c r="G677" s="189">
        <v>0.87480000000000002</v>
      </c>
      <c r="H677" s="189"/>
      <c r="I677" s="182">
        <v>29.779699999999998</v>
      </c>
      <c r="J677" s="182"/>
      <c r="K677" s="182"/>
      <c r="L677" s="182"/>
      <c r="M677" s="182"/>
      <c r="N677" s="182"/>
      <c r="O677" s="182">
        <v>29.779699999999998</v>
      </c>
      <c r="P677" s="182"/>
    </row>
    <row r="678" spans="1:16" ht="14.1" customHeight="1">
      <c r="A678" s="187" t="s">
        <v>117</v>
      </c>
      <c r="B678" s="187"/>
      <c r="C678" s="187"/>
      <c r="D678" s="188"/>
      <c r="E678" s="188"/>
      <c r="F678" s="130"/>
      <c r="G678" s="189"/>
      <c r="H678" s="189"/>
      <c r="I678" s="182">
        <v>33.950000000000003</v>
      </c>
      <c r="J678" s="182"/>
      <c r="K678" s="182"/>
      <c r="L678" s="182"/>
      <c r="M678" s="182"/>
      <c r="N678" s="182"/>
      <c r="O678" s="182">
        <v>33.950000000000003</v>
      </c>
      <c r="P678" s="182"/>
    </row>
    <row r="679" spans="1:16" ht="14.1" customHeight="1">
      <c r="A679" s="183" t="s">
        <v>118</v>
      </c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4">
        <v>97.77</v>
      </c>
      <c r="P679" s="184"/>
    </row>
    <row r="680" spans="1:16" ht="14.1" customHeight="1">
      <c r="A680" s="183" t="s">
        <v>123</v>
      </c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</row>
    <row r="681" spans="1:16" ht="22.7" customHeight="1">
      <c r="A681" s="187" t="s">
        <v>421</v>
      </c>
      <c r="B681" s="187"/>
      <c r="C681" s="187"/>
      <c r="D681" s="188" t="s">
        <v>143</v>
      </c>
      <c r="E681" s="188"/>
      <c r="F681" s="130">
        <v>82.5</v>
      </c>
      <c r="G681" s="189">
        <v>1.1000000000000001</v>
      </c>
      <c r="H681" s="189"/>
      <c r="I681" s="182"/>
      <c r="J681" s="182"/>
      <c r="K681" s="182">
        <v>90.75</v>
      </c>
      <c r="L681" s="182"/>
      <c r="M681" s="182"/>
      <c r="N681" s="182"/>
      <c r="O681" s="182">
        <v>90.75</v>
      </c>
      <c r="P681" s="182"/>
    </row>
    <row r="682" spans="1:16" ht="14.1" customHeight="1">
      <c r="A682" s="187" t="s">
        <v>350</v>
      </c>
      <c r="B682" s="187"/>
      <c r="C682" s="187"/>
      <c r="D682" s="188" t="s">
        <v>149</v>
      </c>
      <c r="E682" s="188"/>
      <c r="F682" s="130">
        <v>6.77</v>
      </c>
      <c r="G682" s="189">
        <v>7.3954000000000006E-2</v>
      </c>
      <c r="H682" s="189"/>
      <c r="I682" s="182"/>
      <c r="J682" s="182"/>
      <c r="K682" s="182">
        <v>0.50070000000000003</v>
      </c>
      <c r="L682" s="182"/>
      <c r="M682" s="182"/>
      <c r="N682" s="182"/>
      <c r="O682" s="182">
        <v>0.50070000000000003</v>
      </c>
      <c r="P682" s="182"/>
    </row>
    <row r="683" spans="1:16" ht="14.1" customHeight="1">
      <c r="A683" s="183" t="s">
        <v>130</v>
      </c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4">
        <v>91.25</v>
      </c>
      <c r="P683" s="184"/>
    </row>
    <row r="684" spans="1:16" ht="14.1" customHeight="1">
      <c r="A684" s="185" t="s">
        <v>119</v>
      </c>
      <c r="B684" s="185"/>
      <c r="C684" s="185"/>
      <c r="D684" s="185"/>
      <c r="E684" s="185"/>
      <c r="F684" s="185"/>
      <c r="G684" s="185"/>
      <c r="H684" s="185"/>
      <c r="I684" s="186">
        <v>97.77</v>
      </c>
      <c r="J684" s="186"/>
      <c r="K684" s="186">
        <v>91.25</v>
      </c>
      <c r="L684" s="186"/>
      <c r="M684" s="186">
        <v>0.18</v>
      </c>
      <c r="N684" s="186"/>
      <c r="O684" s="186">
        <v>189.2</v>
      </c>
      <c r="P684" s="186"/>
    </row>
    <row r="685" spans="1:16" ht="14.1" customHeight="1">
      <c r="A685" s="178" t="s">
        <v>335</v>
      </c>
      <c r="B685" s="178"/>
      <c r="C685" s="178"/>
      <c r="D685" s="178"/>
      <c r="E685" s="178"/>
      <c r="F685" s="178"/>
      <c r="G685" s="178"/>
      <c r="H685" s="178"/>
      <c r="I685" s="179">
        <v>29.1</v>
      </c>
      <c r="J685" s="179"/>
      <c r="K685" s="179">
        <v>27.17</v>
      </c>
      <c r="L685" s="179"/>
      <c r="M685" s="179">
        <v>0.05</v>
      </c>
      <c r="N685" s="179"/>
      <c r="O685" s="179">
        <v>56.32</v>
      </c>
      <c r="P685" s="179"/>
    </row>
    <row r="686" spans="1:16" ht="14.1" customHeight="1">
      <c r="A686" s="180" t="s">
        <v>120</v>
      </c>
      <c r="B686" s="180"/>
      <c r="C686" s="180"/>
      <c r="D686" s="180"/>
      <c r="E686" s="180"/>
      <c r="F686" s="180"/>
      <c r="G686" s="180"/>
      <c r="H686" s="180"/>
      <c r="I686" s="181">
        <v>126.87</v>
      </c>
      <c r="J686" s="181"/>
      <c r="K686" s="181">
        <v>118.42</v>
      </c>
      <c r="L686" s="181"/>
      <c r="M686" s="181">
        <v>0.23</v>
      </c>
      <c r="N686" s="181"/>
      <c r="O686" s="181">
        <v>245.52</v>
      </c>
      <c r="P686" s="181"/>
    </row>
    <row r="687" spans="1:16" ht="14.1" customHeight="1">
      <c r="A687" s="190" t="s">
        <v>422</v>
      </c>
      <c r="B687" s="190"/>
      <c r="C687" s="190"/>
      <c r="D687" s="190"/>
      <c r="E687" s="190"/>
      <c r="F687" s="190"/>
      <c r="G687" s="190"/>
      <c r="H687" s="190"/>
      <c r="I687" s="190"/>
      <c r="J687" s="190"/>
      <c r="K687" s="190"/>
      <c r="L687" s="190"/>
      <c r="M687" s="190"/>
      <c r="N687" s="190"/>
      <c r="O687" s="191" t="s">
        <v>111</v>
      </c>
      <c r="P687" s="191"/>
    </row>
    <row r="688" spans="1:16" ht="14.1" customHeight="1">
      <c r="A688" s="183" t="s">
        <v>123</v>
      </c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</row>
    <row r="689" spans="1:16" ht="22.7" customHeight="1">
      <c r="A689" s="187" t="s">
        <v>423</v>
      </c>
      <c r="B689" s="187"/>
      <c r="C689" s="187"/>
      <c r="D689" s="188" t="s">
        <v>111</v>
      </c>
      <c r="E689" s="188"/>
      <c r="F689" s="130">
        <v>2649.5</v>
      </c>
      <c r="G689" s="189">
        <v>1</v>
      </c>
      <c r="H689" s="189"/>
      <c r="I689" s="182"/>
      <c r="J689" s="182"/>
      <c r="K689" s="182">
        <v>2649.5</v>
      </c>
      <c r="L689" s="182"/>
      <c r="M689" s="182"/>
      <c r="N689" s="182"/>
      <c r="O689" s="182">
        <v>2649.5</v>
      </c>
      <c r="P689" s="182"/>
    </row>
    <row r="690" spans="1:16" ht="14.1" customHeight="1">
      <c r="A690" s="183" t="s">
        <v>130</v>
      </c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4">
        <v>2649.5</v>
      </c>
      <c r="P690" s="184"/>
    </row>
    <row r="691" spans="1:16" ht="14.1" customHeight="1">
      <c r="A691" s="185" t="s">
        <v>119</v>
      </c>
      <c r="B691" s="185"/>
      <c r="C691" s="185"/>
      <c r="D691" s="185"/>
      <c r="E691" s="185"/>
      <c r="F691" s="185"/>
      <c r="G691" s="185"/>
      <c r="H691" s="185"/>
      <c r="I691" s="186"/>
      <c r="J691" s="186"/>
      <c r="K691" s="186">
        <v>2649.5</v>
      </c>
      <c r="L691" s="186"/>
      <c r="M691" s="186"/>
      <c r="N691" s="186"/>
      <c r="O691" s="186">
        <v>2649.5</v>
      </c>
      <c r="P691" s="186"/>
    </row>
    <row r="692" spans="1:16" ht="14.1" customHeight="1">
      <c r="A692" s="178" t="s">
        <v>335</v>
      </c>
      <c r="B692" s="178"/>
      <c r="C692" s="178"/>
      <c r="D692" s="178"/>
      <c r="E692" s="178"/>
      <c r="F692" s="178"/>
      <c r="G692" s="178"/>
      <c r="H692" s="178"/>
      <c r="I692" s="179"/>
      <c r="J692" s="179"/>
      <c r="K692" s="179">
        <v>788.76</v>
      </c>
      <c r="L692" s="179"/>
      <c r="M692" s="179"/>
      <c r="N692" s="179"/>
      <c r="O692" s="179">
        <v>788.76</v>
      </c>
      <c r="P692" s="179"/>
    </row>
    <row r="693" spans="1:16" ht="14.1" customHeight="1">
      <c r="A693" s="180" t="s">
        <v>120</v>
      </c>
      <c r="B693" s="180"/>
      <c r="C693" s="180"/>
      <c r="D693" s="180"/>
      <c r="E693" s="180"/>
      <c r="F693" s="180"/>
      <c r="G693" s="180"/>
      <c r="H693" s="180"/>
      <c r="I693" s="181"/>
      <c r="J693" s="181"/>
      <c r="K693" s="181">
        <v>3438.26</v>
      </c>
      <c r="L693" s="181"/>
      <c r="M693" s="181"/>
      <c r="N693" s="181"/>
      <c r="O693" s="181">
        <v>3438.26</v>
      </c>
      <c r="P693" s="181"/>
    </row>
    <row r="694" spans="1:16" ht="14.1" customHeight="1">
      <c r="A694" s="190" t="s">
        <v>424</v>
      </c>
      <c r="B694" s="190"/>
      <c r="C694" s="190"/>
      <c r="D694" s="190"/>
      <c r="E694" s="190"/>
      <c r="F694" s="190"/>
      <c r="G694" s="190"/>
      <c r="H694" s="190"/>
      <c r="I694" s="190"/>
      <c r="J694" s="190"/>
      <c r="K694" s="190"/>
      <c r="L694" s="190"/>
      <c r="M694" s="190"/>
      <c r="N694" s="190"/>
      <c r="O694" s="191" t="s">
        <v>111</v>
      </c>
      <c r="P694" s="191"/>
    </row>
    <row r="695" spans="1:16" ht="14.1" customHeight="1">
      <c r="A695" s="183" t="s">
        <v>123</v>
      </c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</row>
    <row r="696" spans="1:16" ht="22.7" customHeight="1">
      <c r="A696" s="187" t="s">
        <v>425</v>
      </c>
      <c r="B696" s="187"/>
      <c r="C696" s="187"/>
      <c r="D696" s="188" t="s">
        <v>111</v>
      </c>
      <c r="E696" s="188"/>
      <c r="F696" s="130">
        <v>7990</v>
      </c>
      <c r="G696" s="189">
        <v>1</v>
      </c>
      <c r="H696" s="189"/>
      <c r="I696" s="182"/>
      <c r="J696" s="182"/>
      <c r="K696" s="182">
        <v>7990</v>
      </c>
      <c r="L696" s="182"/>
      <c r="M696" s="182"/>
      <c r="N696" s="182"/>
      <c r="O696" s="182">
        <v>7990</v>
      </c>
      <c r="P696" s="182"/>
    </row>
    <row r="697" spans="1:16" ht="14.1" customHeight="1">
      <c r="A697" s="183" t="s">
        <v>130</v>
      </c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4">
        <v>7990</v>
      </c>
      <c r="P697" s="184"/>
    </row>
    <row r="698" spans="1:16" ht="14.1" customHeight="1">
      <c r="A698" s="185" t="s">
        <v>119</v>
      </c>
      <c r="B698" s="185"/>
      <c r="C698" s="185"/>
      <c r="D698" s="185"/>
      <c r="E698" s="185"/>
      <c r="F698" s="185"/>
      <c r="G698" s="185"/>
      <c r="H698" s="185"/>
      <c r="I698" s="186"/>
      <c r="J698" s="186"/>
      <c r="K698" s="186">
        <v>7990</v>
      </c>
      <c r="L698" s="186"/>
      <c r="M698" s="186"/>
      <c r="N698" s="186"/>
      <c r="O698" s="186">
        <v>7990</v>
      </c>
      <c r="P698" s="186"/>
    </row>
    <row r="699" spans="1:16" ht="14.1" customHeight="1">
      <c r="A699" s="178" t="s">
        <v>335</v>
      </c>
      <c r="B699" s="178"/>
      <c r="C699" s="178"/>
      <c r="D699" s="178"/>
      <c r="E699" s="178"/>
      <c r="F699" s="178"/>
      <c r="G699" s="178"/>
      <c r="H699" s="178"/>
      <c r="I699" s="179"/>
      <c r="J699" s="179"/>
      <c r="K699" s="179">
        <v>2378.62</v>
      </c>
      <c r="L699" s="179"/>
      <c r="M699" s="179"/>
      <c r="N699" s="179"/>
      <c r="O699" s="179">
        <v>2378.62</v>
      </c>
      <c r="P699" s="179"/>
    </row>
    <row r="700" spans="1:16" ht="14.1" customHeight="1">
      <c r="A700" s="180" t="s">
        <v>120</v>
      </c>
      <c r="B700" s="180"/>
      <c r="C700" s="180"/>
      <c r="D700" s="180"/>
      <c r="E700" s="180"/>
      <c r="F700" s="180"/>
      <c r="G700" s="180"/>
      <c r="H700" s="180"/>
      <c r="I700" s="181"/>
      <c r="J700" s="181"/>
      <c r="K700" s="181">
        <v>10368.620000000001</v>
      </c>
      <c r="L700" s="181"/>
      <c r="M700" s="181"/>
      <c r="N700" s="181"/>
      <c r="O700" s="181">
        <v>10368.620000000001</v>
      </c>
      <c r="P700" s="181"/>
    </row>
    <row r="701" spans="1:16" ht="14.1" customHeight="1">
      <c r="A701" s="190" t="s">
        <v>426</v>
      </c>
      <c r="B701" s="190"/>
      <c r="C701" s="190"/>
      <c r="D701" s="190"/>
      <c r="E701" s="190"/>
      <c r="F701" s="190"/>
      <c r="G701" s="190"/>
      <c r="H701" s="190"/>
      <c r="I701" s="190"/>
      <c r="J701" s="190"/>
      <c r="K701" s="190"/>
      <c r="L701" s="190"/>
      <c r="M701" s="190"/>
      <c r="N701" s="190"/>
      <c r="O701" s="191" t="s">
        <v>343</v>
      </c>
      <c r="P701" s="191"/>
    </row>
    <row r="702" spans="1:16" ht="14.1" customHeight="1">
      <c r="A702" s="183" t="s">
        <v>112</v>
      </c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</row>
    <row r="703" spans="1:16" ht="14.1" customHeight="1">
      <c r="A703" s="187" t="s">
        <v>122</v>
      </c>
      <c r="B703" s="187"/>
      <c r="C703" s="187"/>
      <c r="D703" s="188" t="s">
        <v>114</v>
      </c>
      <c r="E703" s="188"/>
      <c r="F703" s="130">
        <v>5.65</v>
      </c>
      <c r="G703" s="189">
        <v>2.9932395999999999</v>
      </c>
      <c r="H703" s="189"/>
      <c r="I703" s="182">
        <v>16.911799999999999</v>
      </c>
      <c r="J703" s="182"/>
      <c r="K703" s="182"/>
      <c r="L703" s="182"/>
      <c r="M703" s="182"/>
      <c r="N703" s="182"/>
      <c r="O703" s="182">
        <v>16.911799999999999</v>
      </c>
      <c r="P703" s="182"/>
    </row>
    <row r="704" spans="1:16" ht="14.1" customHeight="1">
      <c r="A704" s="187" t="s">
        <v>116</v>
      </c>
      <c r="B704" s="187"/>
      <c r="C704" s="187"/>
      <c r="D704" s="188"/>
      <c r="E704" s="188"/>
      <c r="F704" s="130">
        <v>16.91</v>
      </c>
      <c r="G704" s="189">
        <v>0.87480000000000002</v>
      </c>
      <c r="H704" s="189"/>
      <c r="I704" s="182">
        <v>14.7944</v>
      </c>
      <c r="J704" s="182"/>
      <c r="K704" s="182"/>
      <c r="L704" s="182"/>
      <c r="M704" s="182"/>
      <c r="N704" s="182"/>
      <c r="O704" s="182">
        <v>14.7944</v>
      </c>
      <c r="P704" s="182"/>
    </row>
    <row r="705" spans="1:16" ht="14.1" customHeight="1">
      <c r="A705" s="187" t="s">
        <v>117</v>
      </c>
      <c r="B705" s="187"/>
      <c r="C705" s="187"/>
      <c r="D705" s="188"/>
      <c r="E705" s="188"/>
      <c r="F705" s="130"/>
      <c r="G705" s="189"/>
      <c r="H705" s="189"/>
      <c r="I705" s="182">
        <v>19.47</v>
      </c>
      <c r="J705" s="182"/>
      <c r="K705" s="182"/>
      <c r="L705" s="182"/>
      <c r="M705" s="182"/>
      <c r="N705" s="182"/>
      <c r="O705" s="182">
        <v>19.47</v>
      </c>
      <c r="P705" s="182"/>
    </row>
    <row r="706" spans="1:16" ht="14.1" customHeight="1">
      <c r="A706" s="183" t="s">
        <v>118</v>
      </c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4">
        <v>51.18</v>
      </c>
      <c r="P706" s="184"/>
    </row>
    <row r="707" spans="1:16" ht="14.1" customHeight="1">
      <c r="A707" s="185" t="s">
        <v>119</v>
      </c>
      <c r="B707" s="185"/>
      <c r="C707" s="185"/>
      <c r="D707" s="185"/>
      <c r="E707" s="185"/>
      <c r="F707" s="185"/>
      <c r="G707" s="185"/>
      <c r="H707" s="185"/>
      <c r="I707" s="186">
        <v>51.18</v>
      </c>
      <c r="J707" s="186"/>
      <c r="K707" s="186"/>
      <c r="L707" s="186"/>
      <c r="M707" s="186"/>
      <c r="N707" s="186"/>
      <c r="O707" s="186">
        <v>51.18</v>
      </c>
      <c r="P707" s="186"/>
    </row>
    <row r="708" spans="1:16" ht="2.85" customHeight="1"/>
    <row r="709" spans="1:16" ht="14.1" customHeight="1">
      <c r="A709" s="159" t="s">
        <v>642</v>
      </c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</row>
    <row r="710" spans="1:16" ht="14.1" customHeight="1">
      <c r="A710" s="160" t="s">
        <v>618</v>
      </c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</row>
    <row r="711" spans="1:16" ht="65.25" customHeight="1">
      <c r="A711" s="158"/>
      <c r="B711" s="158"/>
      <c r="C711" s="158"/>
      <c r="D711" s="158"/>
      <c r="E711" s="158"/>
      <c r="F711" s="15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</row>
    <row r="712" spans="1:16" ht="5.65" customHeight="1"/>
    <row r="713" spans="1:16" ht="19.7" customHeight="1">
      <c r="A713" s="171" t="s">
        <v>81</v>
      </c>
      <c r="B713" s="171"/>
      <c r="C713" s="171"/>
      <c r="D713" s="171"/>
      <c r="E713" s="171"/>
      <c r="F713" s="171"/>
      <c r="G713" s="171"/>
      <c r="H713" s="171"/>
      <c r="I713" s="171"/>
      <c r="J713" s="171"/>
      <c r="K713" s="171"/>
      <c r="L713" s="171"/>
      <c r="M713" s="171"/>
      <c r="N713" s="171"/>
      <c r="O713" s="171"/>
      <c r="P713" s="171"/>
    </row>
    <row r="714" spans="1:16" ht="15.75" customHeight="1">
      <c r="A714" s="136" t="s">
        <v>82</v>
      </c>
      <c r="B714" s="169" t="s">
        <v>296</v>
      </c>
      <c r="C714" s="169"/>
      <c r="D714" s="169"/>
      <c r="E714" s="169"/>
      <c r="F714" s="169"/>
      <c r="G714" s="169"/>
      <c r="H714" s="169"/>
      <c r="I714" s="169"/>
      <c r="J714" s="169"/>
      <c r="K714" s="169"/>
      <c r="L714" s="165" t="s">
        <v>83</v>
      </c>
      <c r="M714" s="165"/>
      <c r="N714" s="200" t="s">
        <v>331</v>
      </c>
      <c r="O714" s="200"/>
      <c r="P714" s="200"/>
    </row>
    <row r="715" spans="1:16" ht="12.6" customHeight="1">
      <c r="A715" s="136" t="s">
        <v>84</v>
      </c>
      <c r="B715" s="169" t="s">
        <v>85</v>
      </c>
      <c r="C715" s="169"/>
      <c r="D715" s="169"/>
      <c r="E715" s="169"/>
      <c r="F715" s="169"/>
      <c r="G715" s="169"/>
      <c r="H715" s="169"/>
      <c r="I715" s="169"/>
      <c r="J715" s="169"/>
      <c r="K715" s="169"/>
      <c r="L715" s="165" t="s">
        <v>86</v>
      </c>
      <c r="M715" s="165"/>
      <c r="N715" s="198" t="s">
        <v>617</v>
      </c>
      <c r="O715" s="198"/>
      <c r="P715" s="198"/>
    </row>
    <row r="716" spans="1:16" ht="14.45" customHeight="1">
      <c r="A716" s="136" t="s">
        <v>87</v>
      </c>
      <c r="B716" s="165" t="s">
        <v>302</v>
      </c>
      <c r="C716" s="165"/>
      <c r="D716" s="165"/>
      <c r="E716" s="165"/>
      <c r="F716" s="165"/>
      <c r="G716" s="165"/>
      <c r="H716" s="165"/>
      <c r="I716" s="165"/>
      <c r="J716" s="165"/>
      <c r="K716" s="165"/>
      <c r="L716" s="165" t="s">
        <v>88</v>
      </c>
      <c r="M716" s="165"/>
      <c r="N716" s="198"/>
      <c r="O716" s="198"/>
      <c r="P716" s="198"/>
    </row>
    <row r="717" spans="1:16" ht="14.65" customHeight="1">
      <c r="A717" s="136" t="s">
        <v>89</v>
      </c>
      <c r="B717" s="165" t="s">
        <v>302</v>
      </c>
      <c r="C717" s="165"/>
      <c r="D717" s="165"/>
      <c r="E717" s="165"/>
      <c r="F717" s="165"/>
      <c r="G717" s="165"/>
      <c r="H717" s="165"/>
      <c r="I717" s="165"/>
      <c r="J717" s="165"/>
      <c r="K717" s="165"/>
      <c r="L717" s="165" t="s">
        <v>90</v>
      </c>
      <c r="M717" s="165"/>
      <c r="N717" s="198" t="s">
        <v>91</v>
      </c>
      <c r="O717" s="198"/>
      <c r="P717" s="198"/>
    </row>
    <row r="718" spans="1:16" ht="26.45" customHeight="1">
      <c r="A718" s="136" t="s">
        <v>92</v>
      </c>
      <c r="B718" s="165" t="s">
        <v>302</v>
      </c>
      <c r="C718" s="165"/>
      <c r="D718" s="165"/>
      <c r="E718" s="165"/>
      <c r="F718" s="165"/>
      <c r="G718" s="165"/>
      <c r="H718" s="165"/>
      <c r="I718" s="165"/>
      <c r="J718" s="165"/>
      <c r="K718" s="165"/>
      <c r="L718" s="165" t="s">
        <v>93</v>
      </c>
      <c r="M718" s="165"/>
      <c r="N718" s="199" t="s">
        <v>427</v>
      </c>
      <c r="O718" s="199"/>
      <c r="P718" s="199"/>
    </row>
    <row r="719" spans="1:16" ht="13.35" customHeight="1">
      <c r="A719" s="137" t="s">
        <v>94</v>
      </c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 t="s">
        <v>95</v>
      </c>
      <c r="M719" s="162"/>
      <c r="N719" s="194" t="s">
        <v>333</v>
      </c>
      <c r="O719" s="194"/>
      <c r="P719" s="194"/>
    </row>
    <row r="720" spans="1:16" ht="15.75" customHeight="1">
      <c r="A720" s="195" t="s">
        <v>96</v>
      </c>
      <c r="B720" s="195"/>
      <c r="C720" s="196" t="s">
        <v>97</v>
      </c>
      <c r="D720" s="196"/>
      <c r="E720" s="197" t="s">
        <v>98</v>
      </c>
      <c r="F720" s="197"/>
      <c r="G720" s="197"/>
      <c r="H720" s="196" t="s">
        <v>99</v>
      </c>
      <c r="I720" s="196"/>
      <c r="J720" s="197" t="s">
        <v>100</v>
      </c>
      <c r="K720" s="197"/>
      <c r="L720" s="197"/>
      <c r="M720" s="197"/>
      <c r="N720" s="197"/>
      <c r="O720" s="197"/>
      <c r="P720" s="129" t="s">
        <v>101</v>
      </c>
    </row>
    <row r="721" spans="1:16" ht="17.100000000000001" customHeight="1">
      <c r="A721" s="192" t="s">
        <v>102</v>
      </c>
      <c r="B721" s="192"/>
      <c r="C721" s="192"/>
      <c r="D721" s="193" t="s">
        <v>103</v>
      </c>
      <c r="E721" s="193"/>
      <c r="F721" s="193" t="s">
        <v>104</v>
      </c>
      <c r="G721" s="193" t="s">
        <v>105</v>
      </c>
      <c r="H721" s="193"/>
      <c r="I721" s="193" t="s">
        <v>106</v>
      </c>
      <c r="J721" s="193"/>
      <c r="K721" s="193"/>
      <c r="L721" s="193"/>
      <c r="M721" s="193"/>
      <c r="N721" s="193"/>
      <c r="O721" s="193"/>
      <c r="P721" s="193"/>
    </row>
    <row r="722" spans="1:16" ht="17.100000000000001" customHeight="1">
      <c r="A722" s="192"/>
      <c r="B722" s="192"/>
      <c r="C722" s="192"/>
      <c r="D722" s="193"/>
      <c r="E722" s="193"/>
      <c r="F722" s="193"/>
      <c r="G722" s="193"/>
      <c r="H722" s="193"/>
      <c r="I722" s="193" t="s">
        <v>107</v>
      </c>
      <c r="J722" s="193"/>
      <c r="K722" s="193" t="s">
        <v>108</v>
      </c>
      <c r="L722" s="193"/>
      <c r="M722" s="193" t="s">
        <v>109</v>
      </c>
      <c r="N722" s="193"/>
      <c r="O722" s="193" t="s">
        <v>110</v>
      </c>
      <c r="P722" s="193"/>
    </row>
    <row r="723" spans="1:16" ht="14.1" customHeight="1">
      <c r="A723" s="178" t="s">
        <v>335</v>
      </c>
      <c r="B723" s="178"/>
      <c r="C723" s="178"/>
      <c r="D723" s="178"/>
      <c r="E723" s="178"/>
      <c r="F723" s="178"/>
      <c r="G723" s="178"/>
      <c r="H723" s="178"/>
      <c r="I723" s="179">
        <v>15.24</v>
      </c>
      <c r="J723" s="179"/>
      <c r="K723" s="179"/>
      <c r="L723" s="179"/>
      <c r="M723" s="179"/>
      <c r="N723" s="179"/>
      <c r="O723" s="179">
        <v>15.24</v>
      </c>
      <c r="P723" s="179"/>
    </row>
    <row r="724" spans="1:16" ht="14.1" customHeight="1">
      <c r="A724" s="180" t="s">
        <v>120</v>
      </c>
      <c r="B724" s="180"/>
      <c r="C724" s="180"/>
      <c r="D724" s="180"/>
      <c r="E724" s="180"/>
      <c r="F724" s="180"/>
      <c r="G724" s="180"/>
      <c r="H724" s="180"/>
      <c r="I724" s="181">
        <v>66.42</v>
      </c>
      <c r="J724" s="181"/>
      <c r="K724" s="181"/>
      <c r="L724" s="181"/>
      <c r="M724" s="181"/>
      <c r="N724" s="181"/>
      <c r="O724" s="181">
        <v>66.42</v>
      </c>
      <c r="P724" s="181"/>
    </row>
    <row r="725" spans="1:16" ht="14.1" customHeight="1">
      <c r="A725" s="190" t="s">
        <v>428</v>
      </c>
      <c r="B725" s="190"/>
      <c r="C725" s="190"/>
      <c r="D725" s="190"/>
      <c r="E725" s="190"/>
      <c r="F725" s="190"/>
      <c r="G725" s="190"/>
      <c r="H725" s="190"/>
      <c r="I725" s="190"/>
      <c r="J725" s="190"/>
      <c r="K725" s="190"/>
      <c r="L725" s="190"/>
      <c r="M725" s="190"/>
      <c r="N725" s="190"/>
      <c r="O725" s="191" t="s">
        <v>337</v>
      </c>
      <c r="P725" s="191"/>
    </row>
    <row r="726" spans="1:16" ht="14.1" customHeight="1">
      <c r="A726" s="183" t="s">
        <v>137</v>
      </c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</row>
    <row r="727" spans="1:16" ht="42.4" customHeight="1">
      <c r="A727" s="187" t="s">
        <v>150</v>
      </c>
      <c r="B727" s="187"/>
      <c r="C727" s="187"/>
      <c r="D727" s="188" t="s">
        <v>111</v>
      </c>
      <c r="E727" s="188"/>
      <c r="F727" s="130">
        <v>23593.22</v>
      </c>
      <c r="G727" s="189">
        <v>4.8999999999999997E-6</v>
      </c>
      <c r="H727" s="189"/>
      <c r="I727" s="182"/>
      <c r="J727" s="182"/>
      <c r="K727" s="182"/>
      <c r="L727" s="182"/>
      <c r="M727" s="182">
        <v>0.11459999999999999</v>
      </c>
      <c r="N727" s="182"/>
      <c r="O727" s="182">
        <v>0.11459999999999999</v>
      </c>
      <c r="P727" s="182"/>
    </row>
    <row r="728" spans="1:16" ht="14.1" customHeight="1">
      <c r="A728" s="183" t="s">
        <v>139</v>
      </c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4">
        <v>0.11</v>
      </c>
      <c r="P728" s="184"/>
    </row>
    <row r="729" spans="1:16" ht="14.1" customHeight="1">
      <c r="A729" s="183" t="s">
        <v>112</v>
      </c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</row>
    <row r="730" spans="1:16" ht="22.7" customHeight="1">
      <c r="A730" s="187" t="s">
        <v>151</v>
      </c>
      <c r="B730" s="187"/>
      <c r="C730" s="187"/>
      <c r="D730" s="188" t="s">
        <v>114</v>
      </c>
      <c r="E730" s="188"/>
      <c r="F730" s="130">
        <v>7.8</v>
      </c>
      <c r="G730" s="189">
        <v>4.5137900000000002E-2</v>
      </c>
      <c r="H730" s="189"/>
      <c r="I730" s="182">
        <v>0.35210000000000002</v>
      </c>
      <c r="J730" s="182"/>
      <c r="K730" s="182"/>
      <c r="L730" s="182"/>
      <c r="M730" s="182"/>
      <c r="N730" s="182"/>
      <c r="O730" s="182">
        <v>0.35210000000000002</v>
      </c>
      <c r="P730" s="182"/>
    </row>
    <row r="731" spans="1:16" ht="14.1" customHeight="1">
      <c r="A731" s="187" t="s">
        <v>152</v>
      </c>
      <c r="B731" s="187"/>
      <c r="C731" s="187"/>
      <c r="D731" s="188" t="s">
        <v>114</v>
      </c>
      <c r="E731" s="188"/>
      <c r="F731" s="130">
        <v>7.8</v>
      </c>
      <c r="G731" s="189">
        <v>0.18629999999999999</v>
      </c>
      <c r="H731" s="189"/>
      <c r="I731" s="182">
        <v>1.4531000000000001</v>
      </c>
      <c r="J731" s="182"/>
      <c r="K731" s="182"/>
      <c r="L731" s="182"/>
      <c r="M731" s="182"/>
      <c r="N731" s="182"/>
      <c r="O731" s="182">
        <v>1.4531000000000001</v>
      </c>
      <c r="P731" s="182"/>
    </row>
    <row r="732" spans="1:16" ht="14.1" customHeight="1">
      <c r="A732" s="187" t="s">
        <v>131</v>
      </c>
      <c r="B732" s="187"/>
      <c r="C732" s="187"/>
      <c r="D732" s="188" t="s">
        <v>114</v>
      </c>
      <c r="E732" s="188"/>
      <c r="F732" s="130">
        <v>5.65</v>
      </c>
      <c r="G732" s="189">
        <v>0.12218660000000001</v>
      </c>
      <c r="H732" s="189"/>
      <c r="I732" s="182">
        <v>0.69040000000000001</v>
      </c>
      <c r="J732" s="182"/>
      <c r="K732" s="182"/>
      <c r="L732" s="182"/>
      <c r="M732" s="182"/>
      <c r="N732" s="182"/>
      <c r="O732" s="182">
        <v>0.69040000000000001</v>
      </c>
      <c r="P732" s="182"/>
    </row>
    <row r="733" spans="1:16" ht="14.1" customHeight="1">
      <c r="A733" s="187" t="s">
        <v>116</v>
      </c>
      <c r="B733" s="187"/>
      <c r="C733" s="187"/>
      <c r="D733" s="188"/>
      <c r="E733" s="188"/>
      <c r="F733" s="130">
        <v>2.5</v>
      </c>
      <c r="G733" s="189">
        <v>0.87480000000000002</v>
      </c>
      <c r="H733" s="189"/>
      <c r="I733" s="182">
        <v>2.1831999999999998</v>
      </c>
      <c r="J733" s="182"/>
      <c r="K733" s="182"/>
      <c r="L733" s="182"/>
      <c r="M733" s="182"/>
      <c r="N733" s="182"/>
      <c r="O733" s="182">
        <v>2.1831999999999998</v>
      </c>
      <c r="P733" s="182"/>
    </row>
    <row r="734" spans="1:16" ht="14.1" customHeight="1">
      <c r="A734" s="187" t="s">
        <v>117</v>
      </c>
      <c r="B734" s="187"/>
      <c r="C734" s="187"/>
      <c r="D734" s="188"/>
      <c r="E734" s="188"/>
      <c r="F734" s="130"/>
      <c r="G734" s="189"/>
      <c r="H734" s="189"/>
      <c r="I734" s="182">
        <v>2.2799999999999998</v>
      </c>
      <c r="J734" s="182"/>
      <c r="K734" s="182"/>
      <c r="L734" s="182"/>
      <c r="M734" s="182"/>
      <c r="N734" s="182"/>
      <c r="O734" s="182">
        <v>2.2799999999999998</v>
      </c>
      <c r="P734" s="182"/>
    </row>
    <row r="735" spans="1:16" ht="14.1" customHeight="1">
      <c r="A735" s="183" t="s">
        <v>118</v>
      </c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4">
        <v>6.96</v>
      </c>
      <c r="P735" s="184"/>
    </row>
    <row r="736" spans="1:16" ht="14.1" customHeight="1">
      <c r="A736" s="183" t="s">
        <v>123</v>
      </c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</row>
    <row r="737" spans="1:16" ht="14.1" customHeight="1">
      <c r="A737" s="187" t="s">
        <v>153</v>
      </c>
      <c r="B737" s="187"/>
      <c r="C737" s="187"/>
      <c r="D737" s="188" t="s">
        <v>143</v>
      </c>
      <c r="E737" s="188"/>
      <c r="F737" s="130">
        <v>83.57</v>
      </c>
      <c r="G737" s="189">
        <v>2.8221799999999998E-2</v>
      </c>
      <c r="H737" s="189"/>
      <c r="I737" s="182"/>
      <c r="J737" s="182"/>
      <c r="K737" s="182">
        <v>2.3584999999999998</v>
      </c>
      <c r="L737" s="182"/>
      <c r="M737" s="182"/>
      <c r="N737" s="182"/>
      <c r="O737" s="182">
        <v>2.3584999999999998</v>
      </c>
      <c r="P737" s="182"/>
    </row>
    <row r="738" spans="1:16" ht="14.1" customHeight="1">
      <c r="A738" s="187" t="s">
        <v>144</v>
      </c>
      <c r="B738" s="187"/>
      <c r="C738" s="187"/>
      <c r="D738" s="188" t="s">
        <v>129</v>
      </c>
      <c r="E738" s="188"/>
      <c r="F738" s="130">
        <v>0.88</v>
      </c>
      <c r="G738" s="189">
        <v>7.2360601000000004</v>
      </c>
      <c r="H738" s="189"/>
      <c r="I738" s="182"/>
      <c r="J738" s="182"/>
      <c r="K738" s="182">
        <v>6.3677000000000001</v>
      </c>
      <c r="L738" s="182"/>
      <c r="M738" s="182"/>
      <c r="N738" s="182"/>
      <c r="O738" s="182">
        <v>6.3677000000000001</v>
      </c>
      <c r="P738" s="182"/>
    </row>
    <row r="739" spans="1:16" ht="22.7" customHeight="1">
      <c r="A739" s="187" t="s">
        <v>145</v>
      </c>
      <c r="B739" s="187"/>
      <c r="C739" s="187"/>
      <c r="D739" s="188" t="s">
        <v>146</v>
      </c>
      <c r="E739" s="188"/>
      <c r="F739" s="130">
        <v>1.0900000000000001</v>
      </c>
      <c r="G739" s="189">
        <v>5.8079199999999997E-2</v>
      </c>
      <c r="H739" s="189"/>
      <c r="I739" s="182"/>
      <c r="J739" s="182"/>
      <c r="K739" s="182">
        <v>6.3299999999999995E-2</v>
      </c>
      <c r="L739" s="182"/>
      <c r="M739" s="182"/>
      <c r="N739" s="182"/>
      <c r="O739" s="182">
        <v>6.3299999999999995E-2</v>
      </c>
      <c r="P739" s="182"/>
    </row>
    <row r="740" spans="1:16" ht="22.7" customHeight="1">
      <c r="A740" s="187" t="s">
        <v>148</v>
      </c>
      <c r="B740" s="187"/>
      <c r="C740" s="187"/>
      <c r="D740" s="188" t="s">
        <v>143</v>
      </c>
      <c r="E740" s="188"/>
      <c r="F740" s="130">
        <v>100.61</v>
      </c>
      <c r="G740" s="189">
        <v>1.9733199999999999E-2</v>
      </c>
      <c r="H740" s="189"/>
      <c r="I740" s="182"/>
      <c r="J740" s="182"/>
      <c r="K740" s="182">
        <v>1.9854000000000001</v>
      </c>
      <c r="L740" s="182"/>
      <c r="M740" s="182"/>
      <c r="N740" s="182"/>
      <c r="O740" s="182">
        <v>1.9854000000000001</v>
      </c>
      <c r="P740" s="182"/>
    </row>
    <row r="741" spans="1:16" ht="14.1" customHeight="1">
      <c r="A741" s="183" t="s">
        <v>130</v>
      </c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4">
        <v>10.77</v>
      </c>
      <c r="P741" s="184"/>
    </row>
    <row r="742" spans="1:16" ht="14.1" customHeight="1">
      <c r="A742" s="185" t="s">
        <v>119</v>
      </c>
      <c r="B742" s="185"/>
      <c r="C742" s="185"/>
      <c r="D742" s="185"/>
      <c r="E742" s="185"/>
      <c r="F742" s="185"/>
      <c r="G742" s="185"/>
      <c r="H742" s="185"/>
      <c r="I742" s="186">
        <v>6.96</v>
      </c>
      <c r="J742" s="186"/>
      <c r="K742" s="186">
        <v>10.77</v>
      </c>
      <c r="L742" s="186"/>
      <c r="M742" s="186">
        <v>0.11</v>
      </c>
      <c r="N742" s="186"/>
      <c r="O742" s="186">
        <v>17.84</v>
      </c>
      <c r="P742" s="186"/>
    </row>
    <row r="743" spans="1:16" ht="14.1" customHeight="1">
      <c r="A743" s="178" t="s">
        <v>335</v>
      </c>
      <c r="B743" s="178"/>
      <c r="C743" s="178"/>
      <c r="D743" s="178"/>
      <c r="E743" s="178"/>
      <c r="F743" s="178"/>
      <c r="G743" s="178"/>
      <c r="H743" s="178"/>
      <c r="I743" s="179">
        <v>2.0699999999999998</v>
      </c>
      <c r="J743" s="179"/>
      <c r="K743" s="179">
        <v>3.21</v>
      </c>
      <c r="L743" s="179"/>
      <c r="M743" s="179">
        <v>0.03</v>
      </c>
      <c r="N743" s="179"/>
      <c r="O743" s="179">
        <v>5.31</v>
      </c>
      <c r="P743" s="179"/>
    </row>
    <row r="744" spans="1:16" ht="14.1" customHeight="1">
      <c r="A744" s="180" t="s">
        <v>120</v>
      </c>
      <c r="B744" s="180"/>
      <c r="C744" s="180"/>
      <c r="D744" s="180"/>
      <c r="E744" s="180"/>
      <c r="F744" s="180"/>
      <c r="G744" s="180"/>
      <c r="H744" s="180"/>
      <c r="I744" s="181">
        <v>9.0299999999999994</v>
      </c>
      <c r="J744" s="181"/>
      <c r="K744" s="181">
        <v>13.98</v>
      </c>
      <c r="L744" s="181"/>
      <c r="M744" s="181">
        <v>0.14000000000000001</v>
      </c>
      <c r="N744" s="181"/>
      <c r="O744" s="181">
        <v>23.15</v>
      </c>
      <c r="P744" s="181"/>
    </row>
    <row r="745" spans="1:16" ht="22.7" customHeight="1">
      <c r="A745" s="190" t="s">
        <v>429</v>
      </c>
      <c r="B745" s="190"/>
      <c r="C745" s="190"/>
      <c r="D745" s="190"/>
      <c r="E745" s="190"/>
      <c r="F745" s="190"/>
      <c r="G745" s="190"/>
      <c r="H745" s="190"/>
      <c r="I745" s="190"/>
      <c r="J745" s="190"/>
      <c r="K745" s="190"/>
      <c r="L745" s="190"/>
      <c r="M745" s="190"/>
      <c r="N745" s="190"/>
      <c r="O745" s="191" t="s">
        <v>337</v>
      </c>
      <c r="P745" s="191"/>
    </row>
    <row r="746" spans="1:16" ht="14.1" customHeight="1">
      <c r="A746" s="183" t="s">
        <v>137</v>
      </c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</row>
    <row r="747" spans="1:16" ht="32.65" customHeight="1">
      <c r="A747" s="187" t="s">
        <v>138</v>
      </c>
      <c r="B747" s="187"/>
      <c r="C747" s="187"/>
      <c r="D747" s="188" t="s">
        <v>111</v>
      </c>
      <c r="E747" s="188"/>
      <c r="F747" s="130">
        <v>1536.32</v>
      </c>
      <c r="G747" s="189">
        <v>3.4000000000000001E-6</v>
      </c>
      <c r="H747" s="189"/>
      <c r="I747" s="182"/>
      <c r="J747" s="182"/>
      <c r="K747" s="182"/>
      <c r="L747" s="182"/>
      <c r="M747" s="182">
        <v>5.3E-3</v>
      </c>
      <c r="N747" s="182"/>
      <c r="O747" s="182">
        <v>5.3E-3</v>
      </c>
      <c r="P747" s="182"/>
    </row>
    <row r="748" spans="1:16" ht="14.1" customHeight="1">
      <c r="A748" s="183" t="s">
        <v>139</v>
      </c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4">
        <v>0.01</v>
      </c>
      <c r="P748" s="184"/>
    </row>
    <row r="749" spans="1:16" ht="14.1" customHeight="1">
      <c r="A749" s="183" t="s">
        <v>112</v>
      </c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</row>
    <row r="750" spans="1:16" ht="14.1" customHeight="1">
      <c r="A750" s="187" t="s">
        <v>140</v>
      </c>
      <c r="B750" s="187"/>
      <c r="C750" s="187"/>
      <c r="D750" s="188" t="s">
        <v>114</v>
      </c>
      <c r="E750" s="188"/>
      <c r="F750" s="130">
        <v>5.86</v>
      </c>
      <c r="G750" s="189">
        <v>0.58710669999999998</v>
      </c>
      <c r="H750" s="189"/>
      <c r="I750" s="182">
        <v>3.4403999999999999</v>
      </c>
      <c r="J750" s="182"/>
      <c r="K750" s="182"/>
      <c r="L750" s="182"/>
      <c r="M750" s="182"/>
      <c r="N750" s="182"/>
      <c r="O750" s="182">
        <v>3.4403999999999999</v>
      </c>
      <c r="P750" s="182"/>
    </row>
    <row r="751" spans="1:16" ht="14.1" customHeight="1">
      <c r="A751" s="187" t="s">
        <v>141</v>
      </c>
      <c r="B751" s="187"/>
      <c r="C751" s="187"/>
      <c r="D751" s="188" t="s">
        <v>114</v>
      </c>
      <c r="E751" s="188"/>
      <c r="F751" s="130">
        <v>7.8</v>
      </c>
      <c r="G751" s="189">
        <v>1.4084581</v>
      </c>
      <c r="H751" s="189"/>
      <c r="I751" s="182">
        <v>10.986000000000001</v>
      </c>
      <c r="J751" s="182"/>
      <c r="K751" s="182"/>
      <c r="L751" s="182"/>
      <c r="M751" s="182"/>
      <c r="N751" s="182"/>
      <c r="O751" s="182">
        <v>10.986000000000001</v>
      </c>
      <c r="P751" s="182"/>
    </row>
    <row r="752" spans="1:16" ht="22.7" customHeight="1">
      <c r="A752" s="187" t="s">
        <v>142</v>
      </c>
      <c r="B752" s="187"/>
      <c r="C752" s="187"/>
      <c r="D752" s="188" t="s">
        <v>114</v>
      </c>
      <c r="E752" s="188"/>
      <c r="F752" s="130">
        <v>8.65</v>
      </c>
      <c r="G752" s="189">
        <v>3.2000000000000001E-2</v>
      </c>
      <c r="H752" s="189"/>
      <c r="I752" s="182">
        <v>0.27679999999999999</v>
      </c>
      <c r="J752" s="182"/>
      <c r="K752" s="182"/>
      <c r="L752" s="182"/>
      <c r="M752" s="182"/>
      <c r="N752" s="182"/>
      <c r="O752" s="182">
        <v>0.27679999999999999</v>
      </c>
      <c r="P752" s="182"/>
    </row>
    <row r="753" spans="1:16" ht="4.5" customHeight="1"/>
    <row r="754" spans="1:16" ht="14.1" customHeight="1">
      <c r="A754" s="159" t="s">
        <v>642</v>
      </c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</row>
    <row r="755" spans="1:16" ht="14.1" customHeight="1">
      <c r="A755" s="160" t="s">
        <v>618</v>
      </c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</row>
    <row r="756" spans="1:16" ht="65.25" customHeight="1">
      <c r="A756" s="158"/>
      <c r="B756" s="158"/>
      <c r="C756" s="158"/>
      <c r="D756" s="158"/>
      <c r="E756" s="158"/>
      <c r="F756" s="15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</row>
    <row r="757" spans="1:16" ht="5.65" customHeight="1"/>
    <row r="758" spans="1:16" ht="19.7" customHeight="1">
      <c r="A758" s="171" t="s">
        <v>81</v>
      </c>
      <c r="B758" s="171"/>
      <c r="C758" s="171"/>
      <c r="D758" s="171"/>
      <c r="E758" s="171"/>
      <c r="F758" s="171"/>
      <c r="G758" s="171"/>
      <c r="H758" s="171"/>
      <c r="I758" s="171"/>
      <c r="J758" s="171"/>
      <c r="K758" s="171"/>
      <c r="L758" s="171"/>
      <c r="M758" s="171"/>
      <c r="N758" s="171"/>
      <c r="O758" s="171"/>
      <c r="P758" s="171"/>
    </row>
    <row r="759" spans="1:16" ht="15.75" customHeight="1">
      <c r="A759" s="136" t="s">
        <v>82</v>
      </c>
      <c r="B759" s="169" t="s">
        <v>296</v>
      </c>
      <c r="C759" s="169"/>
      <c r="D759" s="169"/>
      <c r="E759" s="169"/>
      <c r="F759" s="169"/>
      <c r="G759" s="169"/>
      <c r="H759" s="169"/>
      <c r="I759" s="169"/>
      <c r="J759" s="169"/>
      <c r="K759" s="169"/>
      <c r="L759" s="165" t="s">
        <v>83</v>
      </c>
      <c r="M759" s="165"/>
      <c r="N759" s="200" t="s">
        <v>331</v>
      </c>
      <c r="O759" s="200"/>
      <c r="P759" s="200"/>
    </row>
    <row r="760" spans="1:16" ht="12.6" customHeight="1">
      <c r="A760" s="136" t="s">
        <v>84</v>
      </c>
      <c r="B760" s="169" t="s">
        <v>85</v>
      </c>
      <c r="C760" s="169"/>
      <c r="D760" s="169"/>
      <c r="E760" s="169"/>
      <c r="F760" s="169"/>
      <c r="G760" s="169"/>
      <c r="H760" s="169"/>
      <c r="I760" s="169"/>
      <c r="J760" s="169"/>
      <c r="K760" s="169"/>
      <c r="L760" s="165" t="s">
        <v>86</v>
      </c>
      <c r="M760" s="165"/>
      <c r="N760" s="198" t="s">
        <v>617</v>
      </c>
      <c r="O760" s="198"/>
      <c r="P760" s="198"/>
    </row>
    <row r="761" spans="1:16" ht="14.45" customHeight="1">
      <c r="A761" s="136" t="s">
        <v>87</v>
      </c>
      <c r="B761" s="165" t="s">
        <v>302</v>
      </c>
      <c r="C761" s="165"/>
      <c r="D761" s="165"/>
      <c r="E761" s="165"/>
      <c r="F761" s="165"/>
      <c r="G761" s="165"/>
      <c r="H761" s="165"/>
      <c r="I761" s="165"/>
      <c r="J761" s="165"/>
      <c r="K761" s="165"/>
      <c r="L761" s="165" t="s">
        <v>88</v>
      </c>
      <c r="M761" s="165"/>
      <c r="N761" s="198"/>
      <c r="O761" s="198"/>
      <c r="P761" s="198"/>
    </row>
    <row r="762" spans="1:16" ht="14.65" customHeight="1">
      <c r="A762" s="136" t="s">
        <v>89</v>
      </c>
      <c r="B762" s="165" t="s">
        <v>302</v>
      </c>
      <c r="C762" s="165"/>
      <c r="D762" s="165"/>
      <c r="E762" s="165"/>
      <c r="F762" s="165"/>
      <c r="G762" s="165"/>
      <c r="H762" s="165"/>
      <c r="I762" s="165"/>
      <c r="J762" s="165"/>
      <c r="K762" s="165"/>
      <c r="L762" s="165" t="s">
        <v>90</v>
      </c>
      <c r="M762" s="165"/>
      <c r="N762" s="198" t="s">
        <v>91</v>
      </c>
      <c r="O762" s="198"/>
      <c r="P762" s="198"/>
    </row>
    <row r="763" spans="1:16" ht="26.45" customHeight="1">
      <c r="A763" s="136" t="s">
        <v>92</v>
      </c>
      <c r="B763" s="165" t="s">
        <v>302</v>
      </c>
      <c r="C763" s="165"/>
      <c r="D763" s="165"/>
      <c r="E763" s="165"/>
      <c r="F763" s="165"/>
      <c r="G763" s="165"/>
      <c r="H763" s="165"/>
      <c r="I763" s="165"/>
      <c r="J763" s="165"/>
      <c r="K763" s="165"/>
      <c r="L763" s="165" t="s">
        <v>93</v>
      </c>
      <c r="M763" s="165"/>
      <c r="N763" s="199" t="s">
        <v>430</v>
      </c>
      <c r="O763" s="199"/>
      <c r="P763" s="199"/>
    </row>
    <row r="764" spans="1:16" ht="13.35" customHeight="1">
      <c r="A764" s="137" t="s">
        <v>94</v>
      </c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 t="s">
        <v>95</v>
      </c>
      <c r="M764" s="162"/>
      <c r="N764" s="194" t="s">
        <v>333</v>
      </c>
      <c r="O764" s="194"/>
      <c r="P764" s="194"/>
    </row>
    <row r="765" spans="1:16" ht="15.75" customHeight="1">
      <c r="A765" s="195" t="s">
        <v>96</v>
      </c>
      <c r="B765" s="195"/>
      <c r="C765" s="196" t="s">
        <v>97</v>
      </c>
      <c r="D765" s="196"/>
      <c r="E765" s="197" t="s">
        <v>98</v>
      </c>
      <c r="F765" s="197"/>
      <c r="G765" s="197"/>
      <c r="H765" s="196" t="s">
        <v>99</v>
      </c>
      <c r="I765" s="196"/>
      <c r="J765" s="197" t="s">
        <v>100</v>
      </c>
      <c r="K765" s="197"/>
      <c r="L765" s="197"/>
      <c r="M765" s="197"/>
      <c r="N765" s="197"/>
      <c r="O765" s="197"/>
      <c r="P765" s="129" t="s">
        <v>101</v>
      </c>
    </row>
    <row r="766" spans="1:16" ht="17.100000000000001" customHeight="1">
      <c r="A766" s="192" t="s">
        <v>102</v>
      </c>
      <c r="B766" s="192"/>
      <c r="C766" s="192"/>
      <c r="D766" s="193" t="s">
        <v>103</v>
      </c>
      <c r="E766" s="193"/>
      <c r="F766" s="193" t="s">
        <v>104</v>
      </c>
      <c r="G766" s="193" t="s">
        <v>105</v>
      </c>
      <c r="H766" s="193"/>
      <c r="I766" s="193" t="s">
        <v>106</v>
      </c>
      <c r="J766" s="193"/>
      <c r="K766" s="193"/>
      <c r="L766" s="193"/>
      <c r="M766" s="193"/>
      <c r="N766" s="193"/>
      <c r="O766" s="193"/>
      <c r="P766" s="193"/>
    </row>
    <row r="767" spans="1:16" ht="17.100000000000001" customHeight="1">
      <c r="A767" s="192"/>
      <c r="B767" s="192"/>
      <c r="C767" s="192"/>
      <c r="D767" s="193"/>
      <c r="E767" s="193"/>
      <c r="F767" s="193"/>
      <c r="G767" s="193"/>
      <c r="H767" s="193"/>
      <c r="I767" s="193" t="s">
        <v>107</v>
      </c>
      <c r="J767" s="193"/>
      <c r="K767" s="193" t="s">
        <v>108</v>
      </c>
      <c r="L767" s="193"/>
      <c r="M767" s="193" t="s">
        <v>109</v>
      </c>
      <c r="N767" s="193"/>
      <c r="O767" s="193" t="s">
        <v>110</v>
      </c>
      <c r="P767" s="193"/>
    </row>
    <row r="768" spans="1:16" ht="14.1" customHeight="1">
      <c r="A768" s="187" t="s">
        <v>116</v>
      </c>
      <c r="B768" s="187"/>
      <c r="C768" s="187"/>
      <c r="D768" s="188"/>
      <c r="E768" s="188"/>
      <c r="F768" s="130">
        <v>14.7</v>
      </c>
      <c r="G768" s="189">
        <v>0.87480000000000002</v>
      </c>
      <c r="H768" s="189"/>
      <c r="I768" s="182">
        <v>12.862399999999999</v>
      </c>
      <c r="J768" s="182"/>
      <c r="K768" s="182"/>
      <c r="L768" s="182"/>
      <c r="M768" s="182"/>
      <c r="N768" s="182"/>
      <c r="O768" s="182">
        <v>12.862399999999999</v>
      </c>
      <c r="P768" s="182"/>
    </row>
    <row r="769" spans="1:16" ht="14.1" customHeight="1">
      <c r="A769" s="187" t="s">
        <v>117</v>
      </c>
      <c r="B769" s="187"/>
      <c r="C769" s="187"/>
      <c r="D769" s="188"/>
      <c r="E769" s="188"/>
      <c r="F769" s="130"/>
      <c r="G769" s="189"/>
      <c r="H769" s="189"/>
      <c r="I769" s="182">
        <v>13.06</v>
      </c>
      <c r="J769" s="182"/>
      <c r="K769" s="182"/>
      <c r="L769" s="182"/>
      <c r="M769" s="182"/>
      <c r="N769" s="182"/>
      <c r="O769" s="182">
        <v>13.06</v>
      </c>
      <c r="P769" s="182"/>
    </row>
    <row r="770" spans="1:16" ht="14.1" customHeight="1">
      <c r="A770" s="183" t="s">
        <v>118</v>
      </c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4">
        <v>40.630000000000003</v>
      </c>
      <c r="P770" s="184"/>
    </row>
    <row r="771" spans="1:16" ht="14.1" customHeight="1">
      <c r="A771" s="183" t="s">
        <v>123</v>
      </c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</row>
    <row r="772" spans="1:16" ht="32.65" customHeight="1">
      <c r="A772" s="187" t="s">
        <v>154</v>
      </c>
      <c r="B772" s="187"/>
      <c r="C772" s="187"/>
      <c r="D772" s="188" t="s">
        <v>149</v>
      </c>
      <c r="E772" s="188"/>
      <c r="F772" s="130">
        <v>7.91</v>
      </c>
      <c r="G772" s="189">
        <v>1.7000000000000001E-2</v>
      </c>
      <c r="H772" s="189"/>
      <c r="I772" s="182"/>
      <c r="J772" s="182"/>
      <c r="K772" s="182">
        <v>0.13450000000000001</v>
      </c>
      <c r="L772" s="182"/>
      <c r="M772" s="182"/>
      <c r="N772" s="182"/>
      <c r="O772" s="182">
        <v>0.13450000000000001</v>
      </c>
      <c r="P772" s="182"/>
    </row>
    <row r="773" spans="1:16" ht="22.7" customHeight="1">
      <c r="A773" s="187" t="s">
        <v>145</v>
      </c>
      <c r="B773" s="187"/>
      <c r="C773" s="187"/>
      <c r="D773" s="188" t="s">
        <v>146</v>
      </c>
      <c r="E773" s="188"/>
      <c r="F773" s="130">
        <v>1.0900000000000001</v>
      </c>
      <c r="G773" s="189">
        <v>2.4479999999999998E-2</v>
      </c>
      <c r="H773" s="189"/>
      <c r="I773" s="182"/>
      <c r="J773" s="182"/>
      <c r="K773" s="182">
        <v>2.6700000000000002E-2</v>
      </c>
      <c r="L773" s="182"/>
      <c r="M773" s="182"/>
      <c r="N773" s="182"/>
      <c r="O773" s="182">
        <v>2.6700000000000002E-2</v>
      </c>
      <c r="P773" s="182"/>
    </row>
    <row r="774" spans="1:16" ht="32.65" customHeight="1">
      <c r="A774" s="187" t="s">
        <v>155</v>
      </c>
      <c r="B774" s="187"/>
      <c r="C774" s="187"/>
      <c r="D774" s="188" t="s">
        <v>147</v>
      </c>
      <c r="E774" s="188"/>
      <c r="F774" s="130">
        <v>9.49</v>
      </c>
      <c r="G774" s="189">
        <v>0.625</v>
      </c>
      <c r="H774" s="189"/>
      <c r="I774" s="182"/>
      <c r="J774" s="182"/>
      <c r="K774" s="182">
        <v>5.9313000000000002</v>
      </c>
      <c r="L774" s="182"/>
      <c r="M774" s="182"/>
      <c r="N774" s="182"/>
      <c r="O774" s="182">
        <v>5.9313000000000002</v>
      </c>
      <c r="P774" s="182"/>
    </row>
    <row r="775" spans="1:16" ht="22.7" customHeight="1">
      <c r="A775" s="187" t="s">
        <v>371</v>
      </c>
      <c r="B775" s="187"/>
      <c r="C775" s="187"/>
      <c r="D775" s="188" t="s">
        <v>129</v>
      </c>
      <c r="E775" s="188"/>
      <c r="F775" s="130">
        <v>22.68</v>
      </c>
      <c r="G775" s="189">
        <v>1.0999999999999999E-2</v>
      </c>
      <c r="H775" s="189"/>
      <c r="I775" s="182"/>
      <c r="J775" s="182"/>
      <c r="K775" s="182">
        <v>0.2495</v>
      </c>
      <c r="L775" s="182"/>
      <c r="M775" s="182"/>
      <c r="N775" s="182"/>
      <c r="O775" s="182">
        <v>0.2495</v>
      </c>
      <c r="P775" s="182"/>
    </row>
    <row r="776" spans="1:16" ht="22.7" customHeight="1">
      <c r="A776" s="187" t="s">
        <v>157</v>
      </c>
      <c r="B776" s="187"/>
      <c r="C776" s="187"/>
      <c r="D776" s="188" t="s">
        <v>129</v>
      </c>
      <c r="E776" s="188"/>
      <c r="F776" s="130">
        <v>24.98</v>
      </c>
      <c r="G776" s="189">
        <v>4.3999999999999997E-2</v>
      </c>
      <c r="H776" s="189"/>
      <c r="I776" s="182"/>
      <c r="J776" s="182"/>
      <c r="K776" s="182">
        <v>1.0991</v>
      </c>
      <c r="L776" s="182"/>
      <c r="M776" s="182"/>
      <c r="N776" s="182"/>
      <c r="O776" s="182">
        <v>1.0991</v>
      </c>
      <c r="P776" s="182"/>
    </row>
    <row r="777" spans="1:16" ht="32.65" customHeight="1">
      <c r="A777" s="187" t="s">
        <v>158</v>
      </c>
      <c r="B777" s="187"/>
      <c r="C777" s="187"/>
      <c r="D777" s="188" t="s">
        <v>147</v>
      </c>
      <c r="E777" s="188"/>
      <c r="F777" s="130">
        <v>3.32</v>
      </c>
      <c r="G777" s="189">
        <v>0.92400000000000004</v>
      </c>
      <c r="H777" s="189"/>
      <c r="I777" s="182"/>
      <c r="J777" s="182"/>
      <c r="K777" s="182">
        <v>3.0676999999999999</v>
      </c>
      <c r="L777" s="182"/>
      <c r="M777" s="182"/>
      <c r="N777" s="182"/>
      <c r="O777" s="182">
        <v>3.0676999999999999</v>
      </c>
      <c r="P777" s="182"/>
    </row>
    <row r="778" spans="1:16" ht="32.65" customHeight="1">
      <c r="A778" s="187" t="s">
        <v>159</v>
      </c>
      <c r="B778" s="187"/>
      <c r="C778" s="187"/>
      <c r="D778" s="188" t="s">
        <v>147</v>
      </c>
      <c r="E778" s="188"/>
      <c r="F778" s="130">
        <v>21.85</v>
      </c>
      <c r="G778" s="189">
        <v>1.0589999999999999</v>
      </c>
      <c r="H778" s="189"/>
      <c r="I778" s="182"/>
      <c r="J778" s="182"/>
      <c r="K778" s="182">
        <v>23.139199999999999</v>
      </c>
      <c r="L778" s="182"/>
      <c r="M778" s="182"/>
      <c r="N778" s="182"/>
      <c r="O778" s="182">
        <v>23.139199999999999</v>
      </c>
      <c r="P778" s="182"/>
    </row>
    <row r="779" spans="1:16" ht="14.1" customHeight="1">
      <c r="A779" s="183" t="s">
        <v>130</v>
      </c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4">
        <v>33.65</v>
      </c>
      <c r="P779" s="184"/>
    </row>
    <row r="780" spans="1:16" ht="14.1" customHeight="1">
      <c r="A780" s="185" t="s">
        <v>119</v>
      </c>
      <c r="B780" s="185"/>
      <c r="C780" s="185"/>
      <c r="D780" s="185"/>
      <c r="E780" s="185"/>
      <c r="F780" s="185"/>
      <c r="G780" s="185"/>
      <c r="H780" s="185"/>
      <c r="I780" s="186">
        <v>40.630000000000003</v>
      </c>
      <c r="J780" s="186"/>
      <c r="K780" s="186">
        <v>33.65</v>
      </c>
      <c r="L780" s="186"/>
      <c r="M780" s="186">
        <v>0.01</v>
      </c>
      <c r="N780" s="186"/>
      <c r="O780" s="186">
        <v>74.290000000000006</v>
      </c>
      <c r="P780" s="186"/>
    </row>
    <row r="781" spans="1:16" ht="14.1" customHeight="1">
      <c r="A781" s="178" t="s">
        <v>335</v>
      </c>
      <c r="B781" s="178"/>
      <c r="C781" s="178"/>
      <c r="D781" s="178"/>
      <c r="E781" s="178"/>
      <c r="F781" s="178"/>
      <c r="G781" s="178"/>
      <c r="H781" s="178"/>
      <c r="I781" s="179">
        <v>12.1</v>
      </c>
      <c r="J781" s="179"/>
      <c r="K781" s="179">
        <v>10.02</v>
      </c>
      <c r="L781" s="179"/>
      <c r="M781" s="179"/>
      <c r="N781" s="179"/>
      <c r="O781" s="179">
        <v>22.12</v>
      </c>
      <c r="P781" s="179"/>
    </row>
    <row r="782" spans="1:16" ht="14.1" customHeight="1">
      <c r="A782" s="180" t="s">
        <v>120</v>
      </c>
      <c r="B782" s="180"/>
      <c r="C782" s="180"/>
      <c r="D782" s="180"/>
      <c r="E782" s="180"/>
      <c r="F782" s="180"/>
      <c r="G782" s="180"/>
      <c r="H782" s="180"/>
      <c r="I782" s="181">
        <v>52.73</v>
      </c>
      <c r="J782" s="181"/>
      <c r="K782" s="181">
        <v>43.67</v>
      </c>
      <c r="L782" s="181"/>
      <c r="M782" s="181">
        <v>0.01</v>
      </c>
      <c r="N782" s="181"/>
      <c r="O782" s="181">
        <v>96.41</v>
      </c>
      <c r="P782" s="181"/>
    </row>
    <row r="783" spans="1:16" ht="14.1" customHeight="1">
      <c r="A783" s="190" t="s">
        <v>431</v>
      </c>
      <c r="B783" s="190"/>
      <c r="C783" s="190"/>
      <c r="D783" s="190"/>
      <c r="E783" s="190"/>
      <c r="F783" s="190"/>
      <c r="G783" s="190"/>
      <c r="H783" s="190"/>
      <c r="I783" s="190"/>
      <c r="J783" s="190"/>
      <c r="K783" s="190"/>
      <c r="L783" s="190"/>
      <c r="M783" s="190"/>
      <c r="N783" s="190"/>
      <c r="O783" s="191" t="s">
        <v>343</v>
      </c>
      <c r="P783" s="191"/>
    </row>
    <row r="784" spans="1:16" ht="14.1" customHeight="1">
      <c r="A784" s="183" t="s">
        <v>137</v>
      </c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</row>
    <row r="785" spans="1:16" ht="42.4" customHeight="1">
      <c r="A785" s="187" t="s">
        <v>161</v>
      </c>
      <c r="B785" s="187"/>
      <c r="C785" s="187"/>
      <c r="D785" s="188" t="s">
        <v>111</v>
      </c>
      <c r="E785" s="188"/>
      <c r="F785" s="130">
        <v>5800</v>
      </c>
      <c r="G785" s="189">
        <v>1.273E-4</v>
      </c>
      <c r="H785" s="189"/>
      <c r="I785" s="182"/>
      <c r="J785" s="182"/>
      <c r="K785" s="182"/>
      <c r="L785" s="182"/>
      <c r="M785" s="182">
        <v>0.73839999999999995</v>
      </c>
      <c r="N785" s="182"/>
      <c r="O785" s="182">
        <v>0.73839999999999995</v>
      </c>
      <c r="P785" s="182"/>
    </row>
    <row r="786" spans="1:16" ht="32.65" customHeight="1">
      <c r="A786" s="187" t="s">
        <v>162</v>
      </c>
      <c r="B786" s="187"/>
      <c r="C786" s="187"/>
      <c r="D786" s="188" t="s">
        <v>111</v>
      </c>
      <c r="E786" s="188"/>
      <c r="F786" s="130">
        <v>3139.8</v>
      </c>
      <c r="G786" s="189">
        <v>1.4469999999999999E-4</v>
      </c>
      <c r="H786" s="189"/>
      <c r="I786" s="182"/>
      <c r="J786" s="182"/>
      <c r="K786" s="182"/>
      <c r="L786" s="182"/>
      <c r="M786" s="182">
        <v>0.45429999999999998</v>
      </c>
      <c r="N786" s="182"/>
      <c r="O786" s="182">
        <v>0.45429999999999998</v>
      </c>
      <c r="P786" s="182"/>
    </row>
    <row r="787" spans="1:16" ht="14.1" customHeight="1">
      <c r="A787" s="183" t="s">
        <v>139</v>
      </c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4">
        <v>1.19</v>
      </c>
      <c r="P787" s="184"/>
    </row>
    <row r="788" spans="1:16" ht="14.1" customHeight="1">
      <c r="A788" s="183" t="s">
        <v>112</v>
      </c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</row>
    <row r="789" spans="1:16" ht="22.7" customHeight="1">
      <c r="A789" s="187" t="s">
        <v>151</v>
      </c>
      <c r="B789" s="187"/>
      <c r="C789" s="187"/>
      <c r="D789" s="188" t="s">
        <v>114</v>
      </c>
      <c r="E789" s="188"/>
      <c r="F789" s="130">
        <v>7.8</v>
      </c>
      <c r="G789" s="189">
        <v>1.1829475</v>
      </c>
      <c r="H789" s="189"/>
      <c r="I789" s="182">
        <v>9.2270000000000003</v>
      </c>
      <c r="J789" s="182"/>
      <c r="K789" s="182"/>
      <c r="L789" s="182"/>
      <c r="M789" s="182"/>
      <c r="N789" s="182"/>
      <c r="O789" s="182">
        <v>9.2270000000000003</v>
      </c>
      <c r="P789" s="182"/>
    </row>
    <row r="790" spans="1:16" ht="14.1" customHeight="1">
      <c r="A790" s="187" t="s">
        <v>152</v>
      </c>
      <c r="B790" s="187"/>
      <c r="C790" s="187"/>
      <c r="D790" s="188" t="s">
        <v>114</v>
      </c>
      <c r="E790" s="188"/>
      <c r="F790" s="130">
        <v>7.8</v>
      </c>
      <c r="G790" s="189">
        <v>1.6701999999999999</v>
      </c>
      <c r="H790" s="189"/>
      <c r="I790" s="182">
        <v>13.0276</v>
      </c>
      <c r="J790" s="182"/>
      <c r="K790" s="182"/>
      <c r="L790" s="182"/>
      <c r="M790" s="182"/>
      <c r="N790" s="182"/>
      <c r="O790" s="182">
        <v>13.0276</v>
      </c>
      <c r="P790" s="182"/>
    </row>
    <row r="791" spans="1:16" ht="14.1" customHeight="1">
      <c r="A791" s="187" t="s">
        <v>131</v>
      </c>
      <c r="B791" s="187"/>
      <c r="C791" s="187"/>
      <c r="D791" s="188" t="s">
        <v>114</v>
      </c>
      <c r="E791" s="188"/>
      <c r="F791" s="130">
        <v>5.65</v>
      </c>
      <c r="G791" s="189">
        <v>8.3420375</v>
      </c>
      <c r="H791" s="189"/>
      <c r="I791" s="182">
        <v>47.1325</v>
      </c>
      <c r="J791" s="182"/>
      <c r="K791" s="182"/>
      <c r="L791" s="182"/>
      <c r="M791" s="182"/>
      <c r="N791" s="182"/>
      <c r="O791" s="182">
        <v>47.1325</v>
      </c>
      <c r="P791" s="182"/>
    </row>
    <row r="792" spans="1:16" ht="14.1" customHeight="1">
      <c r="A792" s="187" t="s">
        <v>116</v>
      </c>
      <c r="B792" s="187"/>
      <c r="C792" s="187"/>
      <c r="D792" s="188"/>
      <c r="E792" s="188"/>
      <c r="F792" s="130">
        <v>69.39</v>
      </c>
      <c r="G792" s="189">
        <v>0.87480000000000002</v>
      </c>
      <c r="H792" s="189"/>
      <c r="I792" s="182">
        <v>60.699800000000003</v>
      </c>
      <c r="J792" s="182"/>
      <c r="K792" s="182"/>
      <c r="L792" s="182"/>
      <c r="M792" s="182"/>
      <c r="N792" s="182"/>
      <c r="O792" s="182">
        <v>60.699800000000003</v>
      </c>
      <c r="P792" s="182"/>
    </row>
    <row r="793" spans="1:16" ht="10.5" customHeight="1"/>
    <row r="794" spans="1:16" ht="14.1" customHeight="1">
      <c r="A794" s="159" t="s">
        <v>642</v>
      </c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</row>
    <row r="795" spans="1:16" ht="14.1" customHeight="1">
      <c r="A795" s="160" t="s">
        <v>618</v>
      </c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</row>
    <row r="796" spans="1:16" ht="65.25" customHeight="1">
      <c r="A796" s="158"/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</row>
    <row r="797" spans="1:16" ht="5.65" customHeight="1"/>
    <row r="798" spans="1:16" ht="19.7" customHeight="1">
      <c r="A798" s="171" t="s">
        <v>81</v>
      </c>
      <c r="B798" s="171"/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1"/>
      <c r="N798" s="171"/>
      <c r="O798" s="171"/>
      <c r="P798" s="171"/>
    </row>
    <row r="799" spans="1:16" ht="15.75" customHeight="1">
      <c r="A799" s="136" t="s">
        <v>82</v>
      </c>
      <c r="B799" s="169" t="s">
        <v>296</v>
      </c>
      <c r="C799" s="169"/>
      <c r="D799" s="169"/>
      <c r="E799" s="169"/>
      <c r="F799" s="169"/>
      <c r="G799" s="169"/>
      <c r="H799" s="169"/>
      <c r="I799" s="169"/>
      <c r="J799" s="169"/>
      <c r="K799" s="169"/>
      <c r="L799" s="165" t="s">
        <v>83</v>
      </c>
      <c r="M799" s="165"/>
      <c r="N799" s="200" t="s">
        <v>331</v>
      </c>
      <c r="O799" s="200"/>
      <c r="P799" s="200"/>
    </row>
    <row r="800" spans="1:16" ht="12.6" customHeight="1">
      <c r="A800" s="136" t="s">
        <v>84</v>
      </c>
      <c r="B800" s="169" t="s">
        <v>85</v>
      </c>
      <c r="C800" s="169"/>
      <c r="D800" s="169"/>
      <c r="E800" s="169"/>
      <c r="F800" s="169"/>
      <c r="G800" s="169"/>
      <c r="H800" s="169"/>
      <c r="I800" s="169"/>
      <c r="J800" s="169"/>
      <c r="K800" s="169"/>
      <c r="L800" s="165" t="s">
        <v>86</v>
      </c>
      <c r="M800" s="165"/>
      <c r="N800" s="198" t="s">
        <v>617</v>
      </c>
      <c r="O800" s="198"/>
      <c r="P800" s="198"/>
    </row>
    <row r="801" spans="1:16" ht="14.45" customHeight="1">
      <c r="A801" s="136" t="s">
        <v>87</v>
      </c>
      <c r="B801" s="165" t="s">
        <v>302</v>
      </c>
      <c r="C801" s="165"/>
      <c r="D801" s="165"/>
      <c r="E801" s="165"/>
      <c r="F801" s="165"/>
      <c r="G801" s="165"/>
      <c r="H801" s="165"/>
      <c r="I801" s="165"/>
      <c r="J801" s="165"/>
      <c r="K801" s="165"/>
      <c r="L801" s="165" t="s">
        <v>88</v>
      </c>
      <c r="M801" s="165"/>
      <c r="N801" s="198"/>
      <c r="O801" s="198"/>
      <c r="P801" s="198"/>
    </row>
    <row r="802" spans="1:16" ht="14.65" customHeight="1">
      <c r="A802" s="136" t="s">
        <v>89</v>
      </c>
      <c r="B802" s="165" t="s">
        <v>302</v>
      </c>
      <c r="C802" s="165"/>
      <c r="D802" s="165"/>
      <c r="E802" s="165"/>
      <c r="F802" s="165"/>
      <c r="G802" s="165"/>
      <c r="H802" s="165"/>
      <c r="I802" s="165"/>
      <c r="J802" s="165"/>
      <c r="K802" s="165"/>
      <c r="L802" s="165" t="s">
        <v>90</v>
      </c>
      <c r="M802" s="165"/>
      <c r="N802" s="198" t="s">
        <v>91</v>
      </c>
      <c r="O802" s="198"/>
      <c r="P802" s="198"/>
    </row>
    <row r="803" spans="1:16" ht="26.45" customHeight="1">
      <c r="A803" s="136" t="s">
        <v>92</v>
      </c>
      <c r="B803" s="165" t="s">
        <v>302</v>
      </c>
      <c r="C803" s="165"/>
      <c r="D803" s="165"/>
      <c r="E803" s="165"/>
      <c r="F803" s="165"/>
      <c r="G803" s="165"/>
      <c r="H803" s="165"/>
      <c r="I803" s="165"/>
      <c r="J803" s="165"/>
      <c r="K803" s="165"/>
      <c r="L803" s="165" t="s">
        <v>93</v>
      </c>
      <c r="M803" s="165"/>
      <c r="N803" s="199" t="s">
        <v>432</v>
      </c>
      <c r="O803" s="199"/>
      <c r="P803" s="199"/>
    </row>
    <row r="804" spans="1:16" ht="13.35" customHeight="1">
      <c r="A804" s="137" t="s">
        <v>94</v>
      </c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 t="s">
        <v>95</v>
      </c>
      <c r="M804" s="162"/>
      <c r="N804" s="194" t="s">
        <v>333</v>
      </c>
      <c r="O804" s="194"/>
      <c r="P804" s="194"/>
    </row>
    <row r="805" spans="1:16" ht="15.75" customHeight="1">
      <c r="A805" s="195" t="s">
        <v>96</v>
      </c>
      <c r="B805" s="195"/>
      <c r="C805" s="196" t="s">
        <v>97</v>
      </c>
      <c r="D805" s="196"/>
      <c r="E805" s="197" t="s">
        <v>98</v>
      </c>
      <c r="F805" s="197"/>
      <c r="G805" s="197"/>
      <c r="H805" s="196" t="s">
        <v>99</v>
      </c>
      <c r="I805" s="196"/>
      <c r="J805" s="197" t="s">
        <v>100</v>
      </c>
      <c r="K805" s="197"/>
      <c r="L805" s="197"/>
      <c r="M805" s="197"/>
      <c r="N805" s="197"/>
      <c r="O805" s="197"/>
      <c r="P805" s="129" t="s">
        <v>101</v>
      </c>
    </row>
    <row r="806" spans="1:16" ht="17.100000000000001" customHeight="1">
      <c r="A806" s="192" t="s">
        <v>102</v>
      </c>
      <c r="B806" s="192"/>
      <c r="C806" s="192"/>
      <c r="D806" s="193" t="s">
        <v>103</v>
      </c>
      <c r="E806" s="193"/>
      <c r="F806" s="193" t="s">
        <v>104</v>
      </c>
      <c r="G806" s="193" t="s">
        <v>105</v>
      </c>
      <c r="H806" s="193"/>
      <c r="I806" s="193" t="s">
        <v>106</v>
      </c>
      <c r="J806" s="193"/>
      <c r="K806" s="193"/>
      <c r="L806" s="193"/>
      <c r="M806" s="193"/>
      <c r="N806" s="193"/>
      <c r="O806" s="193"/>
      <c r="P806" s="193"/>
    </row>
    <row r="807" spans="1:16" ht="17.100000000000001" customHeight="1">
      <c r="A807" s="192"/>
      <c r="B807" s="192"/>
      <c r="C807" s="192"/>
      <c r="D807" s="193"/>
      <c r="E807" s="193"/>
      <c r="F807" s="193"/>
      <c r="G807" s="193"/>
      <c r="H807" s="193"/>
      <c r="I807" s="193" t="s">
        <v>107</v>
      </c>
      <c r="J807" s="193"/>
      <c r="K807" s="193" t="s">
        <v>108</v>
      </c>
      <c r="L807" s="193"/>
      <c r="M807" s="193" t="s">
        <v>109</v>
      </c>
      <c r="N807" s="193"/>
      <c r="O807" s="193" t="s">
        <v>110</v>
      </c>
      <c r="P807" s="193"/>
    </row>
    <row r="808" spans="1:16" ht="14.1" customHeight="1">
      <c r="A808" s="187" t="s">
        <v>117</v>
      </c>
      <c r="B808" s="187"/>
      <c r="C808" s="187"/>
      <c r="D808" s="188"/>
      <c r="E808" s="188"/>
      <c r="F808" s="130"/>
      <c r="G808" s="189"/>
      <c r="H808" s="189"/>
      <c r="I808" s="182">
        <v>71.900000000000006</v>
      </c>
      <c r="J808" s="182"/>
      <c r="K808" s="182"/>
      <c r="L808" s="182"/>
      <c r="M808" s="182"/>
      <c r="N808" s="182"/>
      <c r="O808" s="182">
        <v>71.900000000000006</v>
      </c>
      <c r="P808" s="182"/>
    </row>
    <row r="809" spans="1:16" ht="14.1" customHeight="1">
      <c r="A809" s="183" t="s">
        <v>118</v>
      </c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4">
        <v>201.99</v>
      </c>
      <c r="P809" s="184"/>
    </row>
    <row r="810" spans="1:16" ht="14.1" customHeight="1">
      <c r="A810" s="183" t="s">
        <v>123</v>
      </c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</row>
    <row r="811" spans="1:16" ht="14.1" customHeight="1">
      <c r="A811" s="187" t="s">
        <v>153</v>
      </c>
      <c r="B811" s="187"/>
      <c r="C811" s="187"/>
      <c r="D811" s="188" t="s">
        <v>143</v>
      </c>
      <c r="E811" s="188"/>
      <c r="F811" s="130">
        <v>83.57</v>
      </c>
      <c r="G811" s="189">
        <v>0.64770300000000003</v>
      </c>
      <c r="H811" s="189"/>
      <c r="I811" s="182"/>
      <c r="J811" s="182"/>
      <c r="K811" s="182">
        <v>54.128500000000003</v>
      </c>
      <c r="L811" s="182"/>
      <c r="M811" s="182"/>
      <c r="N811" s="182"/>
      <c r="O811" s="182">
        <v>54.128500000000003</v>
      </c>
      <c r="P811" s="182"/>
    </row>
    <row r="812" spans="1:16" ht="14.1" customHeight="1">
      <c r="A812" s="187" t="s">
        <v>144</v>
      </c>
      <c r="B812" s="187"/>
      <c r="C812" s="187"/>
      <c r="D812" s="188" t="s">
        <v>129</v>
      </c>
      <c r="E812" s="188"/>
      <c r="F812" s="130">
        <v>0.88</v>
      </c>
      <c r="G812" s="189">
        <v>219.81571500000001</v>
      </c>
      <c r="H812" s="189"/>
      <c r="I812" s="182"/>
      <c r="J812" s="182"/>
      <c r="K812" s="182">
        <v>193.43780000000001</v>
      </c>
      <c r="L812" s="182"/>
      <c r="M812" s="182"/>
      <c r="N812" s="182"/>
      <c r="O812" s="182">
        <v>193.43780000000001</v>
      </c>
      <c r="P812" s="182"/>
    </row>
    <row r="813" spans="1:16" ht="22.7" customHeight="1">
      <c r="A813" s="187" t="s">
        <v>145</v>
      </c>
      <c r="B813" s="187"/>
      <c r="C813" s="187"/>
      <c r="D813" s="188" t="s">
        <v>146</v>
      </c>
      <c r="E813" s="188"/>
      <c r="F813" s="130">
        <v>1.0900000000000001</v>
      </c>
      <c r="G813" s="189">
        <v>0.87532290000000001</v>
      </c>
      <c r="H813" s="189"/>
      <c r="I813" s="182"/>
      <c r="J813" s="182"/>
      <c r="K813" s="182">
        <v>0.95409999999999995</v>
      </c>
      <c r="L813" s="182"/>
      <c r="M813" s="182"/>
      <c r="N813" s="182"/>
      <c r="O813" s="182">
        <v>0.95409999999999995</v>
      </c>
      <c r="P813" s="182"/>
    </row>
    <row r="814" spans="1:16" ht="22.7" customHeight="1">
      <c r="A814" s="187" t="s">
        <v>148</v>
      </c>
      <c r="B814" s="187"/>
      <c r="C814" s="187"/>
      <c r="D814" s="188" t="s">
        <v>143</v>
      </c>
      <c r="E814" s="188"/>
      <c r="F814" s="130">
        <v>100.61</v>
      </c>
      <c r="G814" s="189">
        <v>0.466256</v>
      </c>
      <c r="H814" s="189"/>
      <c r="I814" s="182"/>
      <c r="J814" s="182"/>
      <c r="K814" s="182">
        <v>46.91</v>
      </c>
      <c r="L814" s="182"/>
      <c r="M814" s="182"/>
      <c r="N814" s="182"/>
      <c r="O814" s="182">
        <v>46.91</v>
      </c>
      <c r="P814" s="182"/>
    </row>
    <row r="815" spans="1:16" ht="32.65" customHeight="1">
      <c r="A815" s="187" t="s">
        <v>166</v>
      </c>
      <c r="B815" s="187"/>
      <c r="C815" s="187"/>
      <c r="D815" s="188" t="s">
        <v>143</v>
      </c>
      <c r="E815" s="188"/>
      <c r="F815" s="130">
        <v>94.56</v>
      </c>
      <c r="G815" s="189">
        <v>0.45429999999999998</v>
      </c>
      <c r="H815" s="189"/>
      <c r="I815" s="182"/>
      <c r="J815" s="182"/>
      <c r="K815" s="182">
        <v>42.958599999999997</v>
      </c>
      <c r="L815" s="182"/>
      <c r="M815" s="182"/>
      <c r="N815" s="182"/>
      <c r="O815" s="182">
        <v>42.958599999999997</v>
      </c>
      <c r="P815" s="182"/>
    </row>
    <row r="816" spans="1:16" ht="14.1" customHeight="1">
      <c r="A816" s="183" t="s">
        <v>130</v>
      </c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4">
        <v>338.39</v>
      </c>
      <c r="P816" s="184"/>
    </row>
    <row r="817" spans="1:16" ht="14.1" customHeight="1">
      <c r="A817" s="185" t="s">
        <v>119</v>
      </c>
      <c r="B817" s="185"/>
      <c r="C817" s="185"/>
      <c r="D817" s="185"/>
      <c r="E817" s="185"/>
      <c r="F817" s="185"/>
      <c r="G817" s="185"/>
      <c r="H817" s="185"/>
      <c r="I817" s="186">
        <v>201.99</v>
      </c>
      <c r="J817" s="186"/>
      <c r="K817" s="186">
        <v>338.39</v>
      </c>
      <c r="L817" s="186"/>
      <c r="M817" s="186">
        <v>1.19</v>
      </c>
      <c r="N817" s="186"/>
      <c r="O817" s="186">
        <v>541.57000000000005</v>
      </c>
      <c r="P817" s="186"/>
    </row>
    <row r="818" spans="1:16" ht="14.1" customHeight="1">
      <c r="A818" s="178" t="s">
        <v>335</v>
      </c>
      <c r="B818" s="178"/>
      <c r="C818" s="178"/>
      <c r="D818" s="178"/>
      <c r="E818" s="178"/>
      <c r="F818" s="178"/>
      <c r="G818" s="178"/>
      <c r="H818" s="178"/>
      <c r="I818" s="179">
        <v>60.13</v>
      </c>
      <c r="J818" s="179"/>
      <c r="K818" s="179">
        <v>100.75</v>
      </c>
      <c r="L818" s="179"/>
      <c r="M818" s="179">
        <v>0.35</v>
      </c>
      <c r="N818" s="179"/>
      <c r="O818" s="179">
        <v>161.22999999999999</v>
      </c>
      <c r="P818" s="179"/>
    </row>
    <row r="819" spans="1:16" ht="14.1" customHeight="1">
      <c r="A819" s="180" t="s">
        <v>120</v>
      </c>
      <c r="B819" s="180"/>
      <c r="C819" s="180"/>
      <c r="D819" s="180"/>
      <c r="E819" s="180"/>
      <c r="F819" s="180"/>
      <c r="G819" s="180"/>
      <c r="H819" s="180"/>
      <c r="I819" s="181">
        <v>262.12</v>
      </c>
      <c r="J819" s="181"/>
      <c r="K819" s="181">
        <v>439.14</v>
      </c>
      <c r="L819" s="181"/>
      <c r="M819" s="181">
        <v>1.54</v>
      </c>
      <c r="N819" s="181"/>
      <c r="O819" s="181">
        <v>702.8</v>
      </c>
      <c r="P819" s="181"/>
    </row>
    <row r="820" spans="1:16" ht="14.1" customHeight="1">
      <c r="A820" s="190" t="s">
        <v>433</v>
      </c>
      <c r="B820" s="190"/>
      <c r="C820" s="190"/>
      <c r="D820" s="190"/>
      <c r="E820" s="190"/>
      <c r="F820" s="190"/>
      <c r="G820" s="190"/>
      <c r="H820" s="190"/>
      <c r="I820" s="190"/>
      <c r="J820" s="190"/>
      <c r="K820" s="190"/>
      <c r="L820" s="190"/>
      <c r="M820" s="190"/>
      <c r="N820" s="190"/>
      <c r="O820" s="191" t="s">
        <v>343</v>
      </c>
      <c r="P820" s="191"/>
    </row>
    <row r="821" spans="1:16" ht="14.1" customHeight="1">
      <c r="A821" s="183" t="s">
        <v>137</v>
      </c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</row>
    <row r="822" spans="1:16" ht="32.65" customHeight="1">
      <c r="A822" s="187" t="s">
        <v>162</v>
      </c>
      <c r="B822" s="187"/>
      <c r="C822" s="187"/>
      <c r="D822" s="188" t="s">
        <v>111</v>
      </c>
      <c r="E822" s="188"/>
      <c r="F822" s="130">
        <v>3139.8</v>
      </c>
      <c r="G822" s="189">
        <v>4.5609999999999997E-4</v>
      </c>
      <c r="H822" s="189"/>
      <c r="I822" s="182"/>
      <c r="J822" s="182"/>
      <c r="K822" s="182"/>
      <c r="L822" s="182"/>
      <c r="M822" s="182">
        <v>1.4319999999999999</v>
      </c>
      <c r="N822" s="182"/>
      <c r="O822" s="182">
        <v>1.4319999999999999</v>
      </c>
      <c r="P822" s="182"/>
    </row>
    <row r="823" spans="1:16" ht="14.1" customHeight="1">
      <c r="A823" s="183" t="s">
        <v>139</v>
      </c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4">
        <v>1.43</v>
      </c>
      <c r="P823" s="184"/>
    </row>
    <row r="824" spans="1:16" ht="14.1" customHeight="1">
      <c r="A824" s="183" t="s">
        <v>112</v>
      </c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</row>
    <row r="825" spans="1:16" ht="14.1" customHeight="1">
      <c r="A825" s="187" t="s">
        <v>141</v>
      </c>
      <c r="B825" s="187"/>
      <c r="C825" s="187"/>
      <c r="D825" s="188" t="s">
        <v>114</v>
      </c>
      <c r="E825" s="188"/>
      <c r="F825" s="130">
        <v>7.8</v>
      </c>
      <c r="G825" s="189">
        <v>2.4590000000000001</v>
      </c>
      <c r="H825" s="189"/>
      <c r="I825" s="182">
        <v>19.180199999999999</v>
      </c>
      <c r="J825" s="182"/>
      <c r="K825" s="182"/>
      <c r="L825" s="182"/>
      <c r="M825" s="182"/>
      <c r="N825" s="182"/>
      <c r="O825" s="182">
        <v>19.180199999999999</v>
      </c>
      <c r="P825" s="182"/>
    </row>
    <row r="826" spans="1:16" ht="14.1" customHeight="1">
      <c r="A826" s="187" t="s">
        <v>152</v>
      </c>
      <c r="B826" s="187"/>
      <c r="C826" s="187"/>
      <c r="D826" s="188" t="s">
        <v>114</v>
      </c>
      <c r="E826" s="188"/>
      <c r="F826" s="130">
        <v>7.8</v>
      </c>
      <c r="G826" s="189">
        <v>2.4590000000000001</v>
      </c>
      <c r="H826" s="189"/>
      <c r="I826" s="182">
        <v>19.180199999999999</v>
      </c>
      <c r="J826" s="182"/>
      <c r="K826" s="182"/>
      <c r="L826" s="182"/>
      <c r="M826" s="182"/>
      <c r="N826" s="182"/>
      <c r="O826" s="182">
        <v>19.180199999999999</v>
      </c>
      <c r="P826" s="182"/>
    </row>
    <row r="827" spans="1:16" ht="14.1" customHeight="1">
      <c r="A827" s="187" t="s">
        <v>131</v>
      </c>
      <c r="B827" s="187"/>
      <c r="C827" s="187"/>
      <c r="D827" s="188" t="s">
        <v>114</v>
      </c>
      <c r="E827" s="188"/>
      <c r="F827" s="130">
        <v>5.65</v>
      </c>
      <c r="G827" s="189">
        <v>7.3769999999999998</v>
      </c>
      <c r="H827" s="189"/>
      <c r="I827" s="182">
        <v>41.680100000000003</v>
      </c>
      <c r="J827" s="182"/>
      <c r="K827" s="182"/>
      <c r="L827" s="182"/>
      <c r="M827" s="182"/>
      <c r="N827" s="182"/>
      <c r="O827" s="182">
        <v>41.680100000000003</v>
      </c>
      <c r="P827" s="182"/>
    </row>
    <row r="828" spans="1:16" ht="14.1" customHeight="1">
      <c r="A828" s="187" t="s">
        <v>116</v>
      </c>
      <c r="B828" s="187"/>
      <c r="C828" s="187"/>
      <c r="D828" s="188"/>
      <c r="E828" s="188"/>
      <c r="F828" s="130">
        <v>80.040000000000006</v>
      </c>
      <c r="G828" s="189">
        <v>0.87480000000000002</v>
      </c>
      <c r="H828" s="189"/>
      <c r="I828" s="182">
        <v>70.019400000000005</v>
      </c>
      <c r="J828" s="182"/>
      <c r="K828" s="182"/>
      <c r="L828" s="182"/>
      <c r="M828" s="182"/>
      <c r="N828" s="182"/>
      <c r="O828" s="182">
        <v>70.019400000000005</v>
      </c>
      <c r="P828" s="182"/>
    </row>
    <row r="829" spans="1:16" ht="14.1" customHeight="1">
      <c r="A829" s="187" t="s">
        <v>117</v>
      </c>
      <c r="B829" s="187"/>
      <c r="C829" s="187"/>
      <c r="D829" s="188"/>
      <c r="E829" s="188"/>
      <c r="F829" s="130"/>
      <c r="G829" s="189"/>
      <c r="H829" s="189"/>
      <c r="I829" s="182">
        <v>80.3</v>
      </c>
      <c r="J829" s="182"/>
      <c r="K829" s="182"/>
      <c r="L829" s="182"/>
      <c r="M829" s="182"/>
      <c r="N829" s="182"/>
      <c r="O829" s="182">
        <v>80.3</v>
      </c>
      <c r="P829" s="182"/>
    </row>
    <row r="830" spans="1:16" ht="14.1" customHeight="1">
      <c r="A830" s="183" t="s">
        <v>118</v>
      </c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4">
        <v>230.36</v>
      </c>
      <c r="P830" s="184"/>
    </row>
    <row r="831" spans="1:16" ht="14.1" customHeight="1">
      <c r="A831" s="183" t="s">
        <v>123</v>
      </c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</row>
    <row r="832" spans="1:16" ht="22.7" customHeight="1">
      <c r="A832" s="187" t="s">
        <v>145</v>
      </c>
      <c r="B832" s="187"/>
      <c r="C832" s="187"/>
      <c r="D832" s="188" t="s">
        <v>146</v>
      </c>
      <c r="E832" s="188"/>
      <c r="F832" s="130">
        <v>1.0900000000000001</v>
      </c>
      <c r="G832" s="189">
        <v>0.54183999999999999</v>
      </c>
      <c r="H832" s="189"/>
      <c r="I832" s="182"/>
      <c r="J832" s="182"/>
      <c r="K832" s="182">
        <v>0.59060000000000001</v>
      </c>
      <c r="L832" s="182"/>
      <c r="M832" s="182"/>
      <c r="N832" s="182"/>
      <c r="O832" s="182">
        <v>0.59060000000000001</v>
      </c>
      <c r="P832" s="182"/>
    </row>
    <row r="833" spans="1:16" ht="14.1" customHeight="1">
      <c r="A833" s="183" t="s">
        <v>130</v>
      </c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4">
        <v>0.59</v>
      </c>
      <c r="P833" s="184"/>
    </row>
    <row r="834" spans="1:16" ht="14.1" customHeight="1">
      <c r="A834" s="185" t="s">
        <v>119</v>
      </c>
      <c r="B834" s="185"/>
      <c r="C834" s="185"/>
      <c r="D834" s="185"/>
      <c r="E834" s="185"/>
      <c r="F834" s="185"/>
      <c r="G834" s="185"/>
      <c r="H834" s="185"/>
      <c r="I834" s="186">
        <v>230.36</v>
      </c>
      <c r="J834" s="186"/>
      <c r="K834" s="186">
        <v>0.59</v>
      </c>
      <c r="L834" s="186"/>
      <c r="M834" s="186">
        <v>1.43</v>
      </c>
      <c r="N834" s="186"/>
      <c r="O834" s="186">
        <v>232.38</v>
      </c>
      <c r="P834" s="186"/>
    </row>
    <row r="835" spans="1:16" ht="14.1" customHeight="1">
      <c r="A835" s="178" t="s">
        <v>335</v>
      </c>
      <c r="B835" s="178"/>
      <c r="C835" s="178"/>
      <c r="D835" s="178"/>
      <c r="E835" s="178"/>
      <c r="F835" s="178"/>
      <c r="G835" s="178"/>
      <c r="H835" s="178"/>
      <c r="I835" s="179">
        <v>68.569999999999993</v>
      </c>
      <c r="J835" s="179"/>
      <c r="K835" s="179">
        <v>0.18</v>
      </c>
      <c r="L835" s="179"/>
      <c r="M835" s="179">
        <v>0.43</v>
      </c>
      <c r="N835" s="179"/>
      <c r="O835" s="179">
        <v>69.180000000000007</v>
      </c>
      <c r="P835" s="179"/>
    </row>
    <row r="836" spans="1:16" ht="14.1" customHeight="1">
      <c r="A836" s="180" t="s">
        <v>120</v>
      </c>
      <c r="B836" s="180"/>
      <c r="C836" s="180"/>
      <c r="D836" s="180"/>
      <c r="E836" s="180"/>
      <c r="F836" s="180"/>
      <c r="G836" s="180"/>
      <c r="H836" s="180"/>
      <c r="I836" s="181">
        <v>298.93</v>
      </c>
      <c r="J836" s="181"/>
      <c r="K836" s="181">
        <v>0.77</v>
      </c>
      <c r="L836" s="181"/>
      <c r="M836" s="181">
        <v>1.86</v>
      </c>
      <c r="N836" s="181"/>
      <c r="O836" s="181">
        <v>301.56</v>
      </c>
      <c r="P836" s="181"/>
    </row>
    <row r="837" spans="1:16" ht="32.65" customHeight="1">
      <c r="A837" s="190" t="s">
        <v>434</v>
      </c>
      <c r="B837" s="190"/>
      <c r="C837" s="190"/>
      <c r="D837" s="190"/>
      <c r="E837" s="190"/>
      <c r="F837" s="190"/>
      <c r="G837" s="190"/>
      <c r="H837" s="190"/>
      <c r="I837" s="190"/>
      <c r="J837" s="190"/>
      <c r="K837" s="190"/>
      <c r="L837" s="190"/>
      <c r="M837" s="190"/>
      <c r="N837" s="190"/>
      <c r="O837" s="191" t="s">
        <v>111</v>
      </c>
      <c r="P837" s="191"/>
    </row>
    <row r="838" spans="1:16" ht="13.15" customHeight="1"/>
    <row r="839" spans="1:16" ht="14.1" customHeight="1">
      <c r="A839" s="159" t="s">
        <v>642</v>
      </c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</row>
    <row r="840" spans="1:16" ht="14.1" customHeight="1">
      <c r="A840" s="160" t="s">
        <v>618</v>
      </c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</row>
    <row r="841" spans="1:16" ht="65.25" customHeight="1">
      <c r="A841" s="158"/>
      <c r="B841" s="158"/>
      <c r="C841" s="158"/>
      <c r="D841" s="158"/>
      <c r="E841" s="158"/>
      <c r="F841" s="15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</row>
    <row r="842" spans="1:16" ht="5.65" customHeight="1"/>
    <row r="843" spans="1:16" ht="19.7" customHeight="1">
      <c r="A843" s="171" t="s">
        <v>81</v>
      </c>
      <c r="B843" s="171"/>
      <c r="C843" s="171"/>
      <c r="D843" s="171"/>
      <c r="E843" s="171"/>
      <c r="F843" s="171"/>
      <c r="G843" s="171"/>
      <c r="H843" s="171"/>
      <c r="I843" s="171"/>
      <c r="J843" s="171"/>
      <c r="K843" s="171"/>
      <c r="L843" s="171"/>
      <c r="M843" s="171"/>
      <c r="N843" s="171"/>
      <c r="O843" s="171"/>
      <c r="P843" s="171"/>
    </row>
    <row r="844" spans="1:16" ht="15.75" customHeight="1">
      <c r="A844" s="136" t="s">
        <v>82</v>
      </c>
      <c r="B844" s="169" t="s">
        <v>296</v>
      </c>
      <c r="C844" s="169"/>
      <c r="D844" s="169"/>
      <c r="E844" s="169"/>
      <c r="F844" s="169"/>
      <c r="G844" s="169"/>
      <c r="H844" s="169"/>
      <c r="I844" s="169"/>
      <c r="J844" s="169"/>
      <c r="K844" s="169"/>
      <c r="L844" s="165" t="s">
        <v>83</v>
      </c>
      <c r="M844" s="165"/>
      <c r="N844" s="200" t="s">
        <v>331</v>
      </c>
      <c r="O844" s="200"/>
      <c r="P844" s="200"/>
    </row>
    <row r="845" spans="1:16" ht="12.6" customHeight="1">
      <c r="A845" s="136" t="s">
        <v>84</v>
      </c>
      <c r="B845" s="169" t="s">
        <v>85</v>
      </c>
      <c r="C845" s="169"/>
      <c r="D845" s="169"/>
      <c r="E845" s="169"/>
      <c r="F845" s="169"/>
      <c r="G845" s="169"/>
      <c r="H845" s="169"/>
      <c r="I845" s="169"/>
      <c r="J845" s="169"/>
      <c r="K845" s="169"/>
      <c r="L845" s="165" t="s">
        <v>86</v>
      </c>
      <c r="M845" s="165"/>
      <c r="N845" s="198" t="s">
        <v>617</v>
      </c>
      <c r="O845" s="198"/>
      <c r="P845" s="198"/>
    </row>
    <row r="846" spans="1:16" ht="14.45" customHeight="1">
      <c r="A846" s="136" t="s">
        <v>87</v>
      </c>
      <c r="B846" s="165" t="s">
        <v>302</v>
      </c>
      <c r="C846" s="165"/>
      <c r="D846" s="165"/>
      <c r="E846" s="165"/>
      <c r="F846" s="165"/>
      <c r="G846" s="165"/>
      <c r="H846" s="165"/>
      <c r="I846" s="165"/>
      <c r="J846" s="165"/>
      <c r="K846" s="165"/>
      <c r="L846" s="165" t="s">
        <v>88</v>
      </c>
      <c r="M846" s="165"/>
      <c r="N846" s="198"/>
      <c r="O846" s="198"/>
      <c r="P846" s="198"/>
    </row>
    <row r="847" spans="1:16" ht="14.65" customHeight="1">
      <c r="A847" s="136" t="s">
        <v>89</v>
      </c>
      <c r="B847" s="165" t="s">
        <v>302</v>
      </c>
      <c r="C847" s="165"/>
      <c r="D847" s="165"/>
      <c r="E847" s="165"/>
      <c r="F847" s="165"/>
      <c r="G847" s="165"/>
      <c r="H847" s="165"/>
      <c r="I847" s="165"/>
      <c r="J847" s="165"/>
      <c r="K847" s="165"/>
      <c r="L847" s="165" t="s">
        <v>90</v>
      </c>
      <c r="M847" s="165"/>
      <c r="N847" s="198" t="s">
        <v>91</v>
      </c>
      <c r="O847" s="198"/>
      <c r="P847" s="198"/>
    </row>
    <row r="848" spans="1:16" ht="26.45" customHeight="1">
      <c r="A848" s="136" t="s">
        <v>92</v>
      </c>
      <c r="B848" s="165" t="s">
        <v>302</v>
      </c>
      <c r="C848" s="165"/>
      <c r="D848" s="165"/>
      <c r="E848" s="165"/>
      <c r="F848" s="165"/>
      <c r="G848" s="165"/>
      <c r="H848" s="165"/>
      <c r="I848" s="165"/>
      <c r="J848" s="165"/>
      <c r="K848" s="165"/>
      <c r="L848" s="165" t="s">
        <v>93</v>
      </c>
      <c r="M848" s="165"/>
      <c r="N848" s="199" t="s">
        <v>435</v>
      </c>
      <c r="O848" s="199"/>
      <c r="P848" s="199"/>
    </row>
    <row r="849" spans="1:16" ht="13.35" customHeight="1">
      <c r="A849" s="137" t="s">
        <v>94</v>
      </c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 t="s">
        <v>95</v>
      </c>
      <c r="M849" s="162"/>
      <c r="N849" s="194" t="s">
        <v>333</v>
      </c>
      <c r="O849" s="194"/>
      <c r="P849" s="194"/>
    </row>
    <row r="850" spans="1:16" ht="15.75" customHeight="1">
      <c r="A850" s="195" t="s">
        <v>96</v>
      </c>
      <c r="B850" s="195"/>
      <c r="C850" s="196" t="s">
        <v>97</v>
      </c>
      <c r="D850" s="196"/>
      <c r="E850" s="197" t="s">
        <v>98</v>
      </c>
      <c r="F850" s="197"/>
      <c r="G850" s="197"/>
      <c r="H850" s="196" t="s">
        <v>99</v>
      </c>
      <c r="I850" s="196"/>
      <c r="J850" s="197" t="s">
        <v>100</v>
      </c>
      <c r="K850" s="197"/>
      <c r="L850" s="197"/>
      <c r="M850" s="197"/>
      <c r="N850" s="197"/>
      <c r="O850" s="197"/>
      <c r="P850" s="129" t="s">
        <v>101</v>
      </c>
    </row>
    <row r="851" spans="1:16" ht="17.100000000000001" customHeight="1">
      <c r="A851" s="192" t="s">
        <v>102</v>
      </c>
      <c r="B851" s="192"/>
      <c r="C851" s="192"/>
      <c r="D851" s="193" t="s">
        <v>103</v>
      </c>
      <c r="E851" s="193"/>
      <c r="F851" s="193" t="s">
        <v>104</v>
      </c>
      <c r="G851" s="193" t="s">
        <v>105</v>
      </c>
      <c r="H851" s="193"/>
      <c r="I851" s="193" t="s">
        <v>106</v>
      </c>
      <c r="J851" s="193"/>
      <c r="K851" s="193"/>
      <c r="L851" s="193"/>
      <c r="M851" s="193"/>
      <c r="N851" s="193"/>
      <c r="O851" s="193"/>
      <c r="P851" s="193"/>
    </row>
    <row r="852" spans="1:16" ht="17.100000000000001" customHeight="1">
      <c r="A852" s="192"/>
      <c r="B852" s="192"/>
      <c r="C852" s="192"/>
      <c r="D852" s="193"/>
      <c r="E852" s="193"/>
      <c r="F852" s="193"/>
      <c r="G852" s="193"/>
      <c r="H852" s="193"/>
      <c r="I852" s="193" t="s">
        <v>107</v>
      </c>
      <c r="J852" s="193"/>
      <c r="K852" s="193" t="s">
        <v>108</v>
      </c>
      <c r="L852" s="193"/>
      <c r="M852" s="193" t="s">
        <v>109</v>
      </c>
      <c r="N852" s="193"/>
      <c r="O852" s="193" t="s">
        <v>110</v>
      </c>
      <c r="P852" s="193"/>
    </row>
    <row r="853" spans="1:16" ht="14.1" customHeight="1">
      <c r="A853" s="183" t="s">
        <v>137</v>
      </c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</row>
    <row r="854" spans="1:16" ht="42.4" customHeight="1">
      <c r="A854" s="187" t="s">
        <v>161</v>
      </c>
      <c r="B854" s="187"/>
      <c r="C854" s="187"/>
      <c r="D854" s="188" t="s">
        <v>111</v>
      </c>
      <c r="E854" s="188"/>
      <c r="F854" s="130">
        <v>5800</v>
      </c>
      <c r="G854" s="189">
        <v>3.4400000000000003E-5</v>
      </c>
      <c r="H854" s="189"/>
      <c r="I854" s="182"/>
      <c r="J854" s="182"/>
      <c r="K854" s="182"/>
      <c r="L854" s="182"/>
      <c r="M854" s="182">
        <v>0.19939999999999999</v>
      </c>
      <c r="N854" s="182"/>
      <c r="O854" s="182">
        <v>0.19939999999999999</v>
      </c>
      <c r="P854" s="182"/>
    </row>
    <row r="855" spans="1:16" ht="32.65" customHeight="1">
      <c r="A855" s="187" t="s">
        <v>345</v>
      </c>
      <c r="B855" s="187"/>
      <c r="C855" s="187"/>
      <c r="D855" s="188" t="s">
        <v>111</v>
      </c>
      <c r="E855" s="188"/>
      <c r="F855" s="130">
        <v>13938.97</v>
      </c>
      <c r="G855" s="189">
        <v>1.9999999999999999E-7</v>
      </c>
      <c r="H855" s="189"/>
      <c r="I855" s="182"/>
      <c r="J855" s="182"/>
      <c r="K855" s="182"/>
      <c r="L855" s="182"/>
      <c r="M855" s="182">
        <v>2.5999999999999999E-3</v>
      </c>
      <c r="N855" s="182"/>
      <c r="O855" s="182">
        <v>2.5999999999999999E-3</v>
      </c>
      <c r="P855" s="182"/>
    </row>
    <row r="856" spans="1:16" ht="32.65" customHeight="1">
      <c r="A856" s="187" t="s">
        <v>138</v>
      </c>
      <c r="B856" s="187"/>
      <c r="C856" s="187"/>
      <c r="D856" s="188" t="s">
        <v>111</v>
      </c>
      <c r="E856" s="188"/>
      <c r="F856" s="130">
        <v>1536.32</v>
      </c>
      <c r="G856" s="189">
        <v>5.5899999999999997E-5</v>
      </c>
      <c r="H856" s="189"/>
      <c r="I856" s="182"/>
      <c r="J856" s="182"/>
      <c r="K856" s="182"/>
      <c r="L856" s="182"/>
      <c r="M856" s="182">
        <v>8.5800000000000001E-2</v>
      </c>
      <c r="N856" s="182"/>
      <c r="O856" s="182">
        <v>8.5800000000000001E-2</v>
      </c>
      <c r="P856" s="182"/>
    </row>
    <row r="857" spans="1:16" ht="32.65" customHeight="1">
      <c r="A857" s="187" t="s">
        <v>162</v>
      </c>
      <c r="B857" s="187"/>
      <c r="C857" s="187"/>
      <c r="D857" s="188" t="s">
        <v>111</v>
      </c>
      <c r="E857" s="188"/>
      <c r="F857" s="130">
        <v>3139.8</v>
      </c>
      <c r="G857" s="189">
        <v>3.9100000000000002E-5</v>
      </c>
      <c r="H857" s="189"/>
      <c r="I857" s="182"/>
      <c r="J857" s="182"/>
      <c r="K857" s="182"/>
      <c r="L857" s="182"/>
      <c r="M857" s="182">
        <v>0.1227</v>
      </c>
      <c r="N857" s="182"/>
      <c r="O857" s="182">
        <v>0.1227</v>
      </c>
      <c r="P857" s="182"/>
    </row>
    <row r="858" spans="1:16" ht="14.1" customHeight="1">
      <c r="A858" s="183" t="s">
        <v>139</v>
      </c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4">
        <v>0.41</v>
      </c>
      <c r="P858" s="184"/>
    </row>
    <row r="859" spans="1:16" ht="14.1" customHeight="1">
      <c r="A859" s="183" t="s">
        <v>112</v>
      </c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</row>
    <row r="860" spans="1:16" ht="14.1" customHeight="1">
      <c r="A860" s="187" t="s">
        <v>167</v>
      </c>
      <c r="B860" s="187"/>
      <c r="C860" s="187"/>
      <c r="D860" s="188" t="s">
        <v>114</v>
      </c>
      <c r="E860" s="188"/>
      <c r="F860" s="130">
        <v>5.86</v>
      </c>
      <c r="G860" s="189">
        <v>1.1502228999999999</v>
      </c>
      <c r="H860" s="189"/>
      <c r="I860" s="182">
        <v>6.7403000000000004</v>
      </c>
      <c r="J860" s="182"/>
      <c r="K860" s="182"/>
      <c r="L860" s="182"/>
      <c r="M860" s="182"/>
      <c r="N860" s="182"/>
      <c r="O860" s="182">
        <v>6.7403000000000004</v>
      </c>
      <c r="P860" s="182"/>
    </row>
    <row r="861" spans="1:16" ht="22.7" customHeight="1">
      <c r="A861" s="187" t="s">
        <v>171</v>
      </c>
      <c r="B861" s="187"/>
      <c r="C861" s="187"/>
      <c r="D861" s="188" t="s">
        <v>114</v>
      </c>
      <c r="E861" s="188"/>
      <c r="F861" s="130">
        <v>5.86</v>
      </c>
      <c r="G861" s="189">
        <v>5.5E-2</v>
      </c>
      <c r="H861" s="189"/>
      <c r="I861" s="182">
        <v>0.32229999999999998</v>
      </c>
      <c r="J861" s="182"/>
      <c r="K861" s="182"/>
      <c r="L861" s="182"/>
      <c r="M861" s="182"/>
      <c r="N861" s="182"/>
      <c r="O861" s="182">
        <v>0.32229999999999998</v>
      </c>
      <c r="P861" s="182"/>
    </row>
    <row r="862" spans="1:16" ht="14.1" customHeight="1">
      <c r="A862" s="187" t="s">
        <v>140</v>
      </c>
      <c r="B862" s="187"/>
      <c r="C862" s="187"/>
      <c r="D862" s="188" t="s">
        <v>114</v>
      </c>
      <c r="E862" s="188"/>
      <c r="F862" s="130">
        <v>5.86</v>
      </c>
      <c r="G862" s="189">
        <v>3.8705599999999998</v>
      </c>
      <c r="H862" s="189"/>
      <c r="I862" s="182">
        <v>22.6815</v>
      </c>
      <c r="J862" s="182"/>
      <c r="K862" s="182"/>
      <c r="L862" s="182"/>
      <c r="M862" s="182"/>
      <c r="N862" s="182"/>
      <c r="O862" s="182">
        <v>22.6815</v>
      </c>
      <c r="P862" s="182"/>
    </row>
    <row r="863" spans="1:16" ht="14.1" customHeight="1">
      <c r="A863" s="187" t="s">
        <v>141</v>
      </c>
      <c r="B863" s="187"/>
      <c r="C863" s="187"/>
      <c r="D863" s="188" t="s">
        <v>114</v>
      </c>
      <c r="E863" s="188"/>
      <c r="F863" s="130">
        <v>7.8</v>
      </c>
      <c r="G863" s="189">
        <v>10.30064</v>
      </c>
      <c r="H863" s="189"/>
      <c r="I863" s="182">
        <v>80.344999999999999</v>
      </c>
      <c r="J863" s="182"/>
      <c r="K863" s="182"/>
      <c r="L863" s="182"/>
      <c r="M863" s="182"/>
      <c r="N863" s="182"/>
      <c r="O863" s="182">
        <v>80.344999999999999</v>
      </c>
      <c r="P863" s="182"/>
    </row>
    <row r="864" spans="1:16" ht="14.1" customHeight="1">
      <c r="A864" s="187" t="s">
        <v>168</v>
      </c>
      <c r="B864" s="187"/>
      <c r="C864" s="187"/>
      <c r="D864" s="188" t="s">
        <v>114</v>
      </c>
      <c r="E864" s="188"/>
      <c r="F864" s="130">
        <v>7.8</v>
      </c>
      <c r="G864" s="189">
        <v>1.1509493</v>
      </c>
      <c r="H864" s="189"/>
      <c r="I864" s="182">
        <v>8.9773999999999994</v>
      </c>
      <c r="J864" s="182"/>
      <c r="K864" s="182"/>
      <c r="L864" s="182"/>
      <c r="M864" s="182"/>
      <c r="N864" s="182"/>
      <c r="O864" s="182">
        <v>8.9773999999999994</v>
      </c>
      <c r="P864" s="182"/>
    </row>
    <row r="865" spans="1:16" ht="14.1" customHeight="1">
      <c r="A865" s="187" t="s">
        <v>172</v>
      </c>
      <c r="B865" s="187"/>
      <c r="C865" s="187"/>
      <c r="D865" s="188" t="s">
        <v>114</v>
      </c>
      <c r="E865" s="188"/>
      <c r="F865" s="130">
        <v>7.8</v>
      </c>
      <c r="G865" s="189">
        <v>0.3795</v>
      </c>
      <c r="H865" s="189"/>
      <c r="I865" s="182">
        <v>2.9601000000000002</v>
      </c>
      <c r="J865" s="182"/>
      <c r="K865" s="182"/>
      <c r="L865" s="182"/>
      <c r="M865" s="182"/>
      <c r="N865" s="182"/>
      <c r="O865" s="182">
        <v>2.9601000000000002</v>
      </c>
      <c r="P865" s="182"/>
    </row>
    <row r="866" spans="1:16" ht="22.7" customHeight="1">
      <c r="A866" s="187" t="s">
        <v>151</v>
      </c>
      <c r="B866" s="187"/>
      <c r="C866" s="187"/>
      <c r="D866" s="188" t="s">
        <v>114</v>
      </c>
      <c r="E866" s="188"/>
      <c r="F866" s="130">
        <v>7.8</v>
      </c>
      <c r="G866" s="189">
        <v>0.31939580000000001</v>
      </c>
      <c r="H866" s="189"/>
      <c r="I866" s="182">
        <v>2.4912999999999998</v>
      </c>
      <c r="J866" s="182"/>
      <c r="K866" s="182"/>
      <c r="L866" s="182"/>
      <c r="M866" s="182"/>
      <c r="N866" s="182"/>
      <c r="O866" s="182">
        <v>2.4912999999999998</v>
      </c>
      <c r="P866" s="182"/>
    </row>
    <row r="867" spans="1:16" ht="22.7" customHeight="1">
      <c r="A867" s="187" t="s">
        <v>142</v>
      </c>
      <c r="B867" s="187"/>
      <c r="C867" s="187"/>
      <c r="D867" s="188" t="s">
        <v>114</v>
      </c>
      <c r="E867" s="188"/>
      <c r="F867" s="130">
        <v>8.65</v>
      </c>
      <c r="G867" s="189">
        <v>0.58131140000000003</v>
      </c>
      <c r="H867" s="189"/>
      <c r="I867" s="182">
        <v>5.0282999999999998</v>
      </c>
      <c r="J867" s="182"/>
      <c r="K867" s="182"/>
      <c r="L867" s="182"/>
      <c r="M867" s="182"/>
      <c r="N867" s="182"/>
      <c r="O867" s="182">
        <v>5.0282999999999998</v>
      </c>
      <c r="P867" s="182"/>
    </row>
    <row r="868" spans="1:16" ht="14.1" customHeight="1">
      <c r="A868" s="187" t="s">
        <v>152</v>
      </c>
      <c r="B868" s="187"/>
      <c r="C868" s="187"/>
      <c r="D868" s="188" t="s">
        <v>114</v>
      </c>
      <c r="E868" s="188"/>
      <c r="F868" s="130">
        <v>7.8</v>
      </c>
      <c r="G868" s="189">
        <v>0.64870899999999998</v>
      </c>
      <c r="H868" s="189"/>
      <c r="I868" s="182">
        <v>5.0598999999999998</v>
      </c>
      <c r="J868" s="182"/>
      <c r="K868" s="182"/>
      <c r="L868" s="182"/>
      <c r="M868" s="182"/>
      <c r="N868" s="182"/>
      <c r="O868" s="182">
        <v>5.0598999999999998</v>
      </c>
      <c r="P868" s="182"/>
    </row>
    <row r="869" spans="1:16" ht="14.1" customHeight="1">
      <c r="A869" s="187" t="s">
        <v>131</v>
      </c>
      <c r="B869" s="187"/>
      <c r="C869" s="187"/>
      <c r="D869" s="188" t="s">
        <v>114</v>
      </c>
      <c r="E869" s="188"/>
      <c r="F869" s="130">
        <v>5.65</v>
      </c>
      <c r="G869" s="189">
        <v>3.5308332999999998</v>
      </c>
      <c r="H869" s="189"/>
      <c r="I869" s="182">
        <v>19.949200000000001</v>
      </c>
      <c r="J869" s="182"/>
      <c r="K869" s="182"/>
      <c r="L869" s="182"/>
      <c r="M869" s="182"/>
      <c r="N869" s="182"/>
      <c r="O869" s="182">
        <v>19.949200000000001</v>
      </c>
      <c r="P869" s="182"/>
    </row>
    <row r="870" spans="1:16" ht="14.1" customHeight="1">
      <c r="A870" s="187" t="s">
        <v>116</v>
      </c>
      <c r="B870" s="187"/>
      <c r="C870" s="187"/>
      <c r="D870" s="188"/>
      <c r="E870" s="188"/>
      <c r="F870" s="130">
        <v>154.56</v>
      </c>
      <c r="G870" s="189">
        <v>0.87480000000000002</v>
      </c>
      <c r="H870" s="189"/>
      <c r="I870" s="182">
        <v>135.20500000000001</v>
      </c>
      <c r="J870" s="182"/>
      <c r="K870" s="182"/>
      <c r="L870" s="182"/>
      <c r="M870" s="182"/>
      <c r="N870" s="182"/>
      <c r="O870" s="182">
        <v>135.20500000000001</v>
      </c>
      <c r="P870" s="182"/>
    </row>
    <row r="871" spans="1:16" ht="14.1" customHeight="1">
      <c r="A871" s="187" t="s">
        <v>117</v>
      </c>
      <c r="B871" s="187"/>
      <c r="C871" s="187"/>
      <c r="D871" s="188"/>
      <c r="E871" s="188"/>
      <c r="F871" s="130"/>
      <c r="G871" s="189"/>
      <c r="H871" s="189"/>
      <c r="I871" s="182">
        <v>142.15</v>
      </c>
      <c r="J871" s="182"/>
      <c r="K871" s="182"/>
      <c r="L871" s="182"/>
      <c r="M871" s="182"/>
      <c r="N871" s="182"/>
      <c r="O871" s="182">
        <v>142.15</v>
      </c>
      <c r="P871" s="182"/>
    </row>
    <row r="872" spans="1:16" ht="14.1" customHeight="1">
      <c r="A872" s="183" t="s">
        <v>118</v>
      </c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4">
        <v>431.91</v>
      </c>
      <c r="P872" s="184"/>
    </row>
    <row r="873" spans="1:16" ht="14.1" customHeight="1">
      <c r="A873" s="183" t="s">
        <v>123</v>
      </c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</row>
    <row r="874" spans="1:16" ht="52.15" customHeight="1">
      <c r="A874" s="187" t="s">
        <v>436</v>
      </c>
      <c r="B874" s="187"/>
      <c r="C874" s="187"/>
      <c r="D874" s="188" t="s">
        <v>111</v>
      </c>
      <c r="E874" s="188"/>
      <c r="F874" s="130">
        <v>88.56</v>
      </c>
      <c r="G874" s="189">
        <v>1</v>
      </c>
      <c r="H874" s="189"/>
      <c r="I874" s="182"/>
      <c r="J874" s="182"/>
      <c r="K874" s="182">
        <v>88.56</v>
      </c>
      <c r="L874" s="182"/>
      <c r="M874" s="182"/>
      <c r="N874" s="182"/>
      <c r="O874" s="182">
        <v>88.56</v>
      </c>
      <c r="P874" s="182"/>
    </row>
    <row r="875" spans="1:16" ht="32.65" customHeight="1">
      <c r="A875" s="187" t="s">
        <v>437</v>
      </c>
      <c r="B875" s="187"/>
      <c r="C875" s="187"/>
      <c r="D875" s="188" t="s">
        <v>111</v>
      </c>
      <c r="E875" s="188"/>
      <c r="F875" s="130">
        <v>1.49</v>
      </c>
      <c r="G875" s="189">
        <v>3.5750000000000002</v>
      </c>
      <c r="H875" s="189"/>
      <c r="I875" s="182"/>
      <c r="J875" s="182"/>
      <c r="K875" s="182">
        <v>5.3268000000000004</v>
      </c>
      <c r="L875" s="182"/>
      <c r="M875" s="182"/>
      <c r="N875" s="182"/>
      <c r="O875" s="182">
        <v>5.3268000000000004</v>
      </c>
      <c r="P875" s="182"/>
    </row>
    <row r="876" spans="1:16" ht="14.1" customHeight="1">
      <c r="A876" s="187" t="s">
        <v>153</v>
      </c>
      <c r="B876" s="187"/>
      <c r="C876" s="187"/>
      <c r="D876" s="188" t="s">
        <v>143</v>
      </c>
      <c r="E876" s="188"/>
      <c r="F876" s="130">
        <v>83.57</v>
      </c>
      <c r="G876" s="189">
        <v>0.1748798</v>
      </c>
      <c r="H876" s="189"/>
      <c r="I876" s="182"/>
      <c r="J876" s="182"/>
      <c r="K876" s="182">
        <v>14.614699999999999</v>
      </c>
      <c r="L876" s="182"/>
      <c r="M876" s="182"/>
      <c r="N876" s="182"/>
      <c r="O876" s="182">
        <v>14.614699999999999</v>
      </c>
      <c r="P876" s="182"/>
    </row>
    <row r="877" spans="1:16" ht="13.7" customHeight="1"/>
    <row r="878" spans="1:16" ht="14.1" customHeight="1">
      <c r="A878" s="159" t="s">
        <v>642</v>
      </c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</row>
    <row r="879" spans="1:16" ht="14.1" customHeight="1">
      <c r="A879" s="160" t="s">
        <v>618</v>
      </c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</row>
    <row r="880" spans="1:16" ht="65.25" customHeight="1">
      <c r="A880" s="158"/>
      <c r="B880" s="158"/>
      <c r="C880" s="158"/>
      <c r="D880" s="158"/>
      <c r="E880" s="158"/>
      <c r="F880" s="15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</row>
    <row r="881" spans="1:16" ht="5.65" customHeight="1"/>
    <row r="882" spans="1:16" ht="19.7" customHeight="1">
      <c r="A882" s="171" t="s">
        <v>81</v>
      </c>
      <c r="B882" s="171"/>
      <c r="C882" s="171"/>
      <c r="D882" s="171"/>
      <c r="E882" s="171"/>
      <c r="F882" s="171"/>
      <c r="G882" s="171"/>
      <c r="H882" s="171"/>
      <c r="I882" s="171"/>
      <c r="J882" s="171"/>
      <c r="K882" s="171"/>
      <c r="L882" s="171"/>
      <c r="M882" s="171"/>
      <c r="N882" s="171"/>
      <c r="O882" s="171"/>
      <c r="P882" s="171"/>
    </row>
    <row r="883" spans="1:16" ht="15.75" customHeight="1">
      <c r="A883" s="136" t="s">
        <v>82</v>
      </c>
      <c r="B883" s="169" t="s">
        <v>296</v>
      </c>
      <c r="C883" s="169"/>
      <c r="D883" s="169"/>
      <c r="E883" s="169"/>
      <c r="F883" s="169"/>
      <c r="G883" s="169"/>
      <c r="H883" s="169"/>
      <c r="I883" s="169"/>
      <c r="J883" s="169"/>
      <c r="K883" s="169"/>
      <c r="L883" s="165" t="s">
        <v>83</v>
      </c>
      <c r="M883" s="165"/>
      <c r="N883" s="200" t="s">
        <v>331</v>
      </c>
      <c r="O883" s="200"/>
      <c r="P883" s="200"/>
    </row>
    <row r="884" spans="1:16" ht="12.6" customHeight="1">
      <c r="A884" s="136" t="s">
        <v>84</v>
      </c>
      <c r="B884" s="169" t="s">
        <v>85</v>
      </c>
      <c r="C884" s="169"/>
      <c r="D884" s="169"/>
      <c r="E884" s="169"/>
      <c r="F884" s="169"/>
      <c r="G884" s="169"/>
      <c r="H884" s="169"/>
      <c r="I884" s="169"/>
      <c r="J884" s="169"/>
      <c r="K884" s="169"/>
      <c r="L884" s="165" t="s">
        <v>86</v>
      </c>
      <c r="M884" s="165"/>
      <c r="N884" s="198" t="s">
        <v>617</v>
      </c>
      <c r="O884" s="198"/>
      <c r="P884" s="198"/>
    </row>
    <row r="885" spans="1:16" ht="14.45" customHeight="1">
      <c r="A885" s="136" t="s">
        <v>87</v>
      </c>
      <c r="B885" s="165" t="s">
        <v>302</v>
      </c>
      <c r="C885" s="165"/>
      <c r="D885" s="165"/>
      <c r="E885" s="165"/>
      <c r="F885" s="165"/>
      <c r="G885" s="165"/>
      <c r="H885" s="165"/>
      <c r="I885" s="165"/>
      <c r="J885" s="165"/>
      <c r="K885" s="165"/>
      <c r="L885" s="165" t="s">
        <v>88</v>
      </c>
      <c r="M885" s="165"/>
      <c r="N885" s="198"/>
      <c r="O885" s="198"/>
      <c r="P885" s="198"/>
    </row>
    <row r="886" spans="1:16" ht="14.65" customHeight="1">
      <c r="A886" s="136" t="s">
        <v>89</v>
      </c>
      <c r="B886" s="165" t="s">
        <v>302</v>
      </c>
      <c r="C886" s="165"/>
      <c r="D886" s="165"/>
      <c r="E886" s="165"/>
      <c r="F886" s="165"/>
      <c r="G886" s="165"/>
      <c r="H886" s="165"/>
      <c r="I886" s="165"/>
      <c r="J886" s="165"/>
      <c r="K886" s="165"/>
      <c r="L886" s="165" t="s">
        <v>90</v>
      </c>
      <c r="M886" s="165"/>
      <c r="N886" s="198" t="s">
        <v>91</v>
      </c>
      <c r="O886" s="198"/>
      <c r="P886" s="198"/>
    </row>
    <row r="887" spans="1:16" ht="26.45" customHeight="1">
      <c r="A887" s="136" t="s">
        <v>92</v>
      </c>
      <c r="B887" s="165" t="s">
        <v>302</v>
      </c>
      <c r="C887" s="165"/>
      <c r="D887" s="165"/>
      <c r="E887" s="165"/>
      <c r="F887" s="165"/>
      <c r="G887" s="165"/>
      <c r="H887" s="165"/>
      <c r="I887" s="165"/>
      <c r="J887" s="165"/>
      <c r="K887" s="165"/>
      <c r="L887" s="165" t="s">
        <v>93</v>
      </c>
      <c r="M887" s="165"/>
      <c r="N887" s="199" t="s">
        <v>438</v>
      </c>
      <c r="O887" s="199"/>
      <c r="P887" s="199"/>
    </row>
    <row r="888" spans="1:16" ht="13.35" customHeight="1">
      <c r="A888" s="137" t="s">
        <v>94</v>
      </c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 t="s">
        <v>95</v>
      </c>
      <c r="M888" s="162"/>
      <c r="N888" s="194" t="s">
        <v>333</v>
      </c>
      <c r="O888" s="194"/>
      <c r="P888" s="194"/>
    </row>
    <row r="889" spans="1:16" ht="15.75" customHeight="1">
      <c r="A889" s="195" t="s">
        <v>96</v>
      </c>
      <c r="B889" s="195"/>
      <c r="C889" s="196" t="s">
        <v>97</v>
      </c>
      <c r="D889" s="196"/>
      <c r="E889" s="197" t="s">
        <v>98</v>
      </c>
      <c r="F889" s="197"/>
      <c r="G889" s="197"/>
      <c r="H889" s="196" t="s">
        <v>99</v>
      </c>
      <c r="I889" s="196"/>
      <c r="J889" s="197" t="s">
        <v>100</v>
      </c>
      <c r="K889" s="197"/>
      <c r="L889" s="197"/>
      <c r="M889" s="197"/>
      <c r="N889" s="197"/>
      <c r="O889" s="197"/>
      <c r="P889" s="129" t="s">
        <v>101</v>
      </c>
    </row>
    <row r="890" spans="1:16" ht="17.100000000000001" customHeight="1">
      <c r="A890" s="192" t="s">
        <v>102</v>
      </c>
      <c r="B890" s="192"/>
      <c r="C890" s="192"/>
      <c r="D890" s="193" t="s">
        <v>103</v>
      </c>
      <c r="E890" s="193"/>
      <c r="F890" s="193" t="s">
        <v>104</v>
      </c>
      <c r="G890" s="193" t="s">
        <v>105</v>
      </c>
      <c r="H890" s="193"/>
      <c r="I890" s="193" t="s">
        <v>106</v>
      </c>
      <c r="J890" s="193"/>
      <c r="K890" s="193"/>
      <c r="L890" s="193"/>
      <c r="M890" s="193"/>
      <c r="N890" s="193"/>
      <c r="O890" s="193"/>
      <c r="P890" s="193"/>
    </row>
    <row r="891" spans="1:16" ht="17.100000000000001" customHeight="1">
      <c r="A891" s="192"/>
      <c r="B891" s="192"/>
      <c r="C891" s="192"/>
      <c r="D891" s="193"/>
      <c r="E891" s="193"/>
      <c r="F891" s="193"/>
      <c r="G891" s="193"/>
      <c r="H891" s="193"/>
      <c r="I891" s="193" t="s">
        <v>107</v>
      </c>
      <c r="J891" s="193"/>
      <c r="K891" s="193" t="s">
        <v>108</v>
      </c>
      <c r="L891" s="193"/>
      <c r="M891" s="193" t="s">
        <v>109</v>
      </c>
      <c r="N891" s="193"/>
      <c r="O891" s="193" t="s">
        <v>110</v>
      </c>
      <c r="P891" s="193"/>
    </row>
    <row r="892" spans="1:16" ht="22.7" customHeight="1">
      <c r="A892" s="187" t="s">
        <v>421</v>
      </c>
      <c r="B892" s="187"/>
      <c r="C892" s="187"/>
      <c r="D892" s="188" t="s">
        <v>143</v>
      </c>
      <c r="E892" s="188"/>
      <c r="F892" s="130">
        <v>82.5</v>
      </c>
      <c r="G892" s="189">
        <v>1.5509999999999999E-2</v>
      </c>
      <c r="H892" s="189"/>
      <c r="I892" s="182"/>
      <c r="J892" s="182"/>
      <c r="K892" s="182">
        <v>1.2796000000000001</v>
      </c>
      <c r="L892" s="182"/>
      <c r="M892" s="182"/>
      <c r="N892" s="182"/>
      <c r="O892" s="182">
        <v>1.2796000000000001</v>
      </c>
      <c r="P892" s="182"/>
    </row>
    <row r="893" spans="1:16" ht="14.1" customHeight="1">
      <c r="A893" s="187" t="s">
        <v>439</v>
      </c>
      <c r="B893" s="187"/>
      <c r="C893" s="187"/>
      <c r="D893" s="188" t="s">
        <v>147</v>
      </c>
      <c r="E893" s="188"/>
      <c r="F893" s="130">
        <v>29.72</v>
      </c>
      <c r="G893" s="189">
        <v>1</v>
      </c>
      <c r="H893" s="189"/>
      <c r="I893" s="182"/>
      <c r="J893" s="182"/>
      <c r="K893" s="182">
        <v>29.72</v>
      </c>
      <c r="L893" s="182"/>
      <c r="M893" s="182"/>
      <c r="N893" s="182"/>
      <c r="O893" s="182">
        <v>29.72</v>
      </c>
      <c r="P893" s="182"/>
    </row>
    <row r="894" spans="1:16" ht="52.15" customHeight="1">
      <c r="A894" s="187" t="s">
        <v>440</v>
      </c>
      <c r="B894" s="187"/>
      <c r="C894" s="187"/>
      <c r="D894" s="188" t="s">
        <v>147</v>
      </c>
      <c r="E894" s="188"/>
      <c r="F894" s="130">
        <v>3.73</v>
      </c>
      <c r="G894" s="189">
        <v>19.635000000000002</v>
      </c>
      <c r="H894" s="189"/>
      <c r="I894" s="182"/>
      <c r="J894" s="182"/>
      <c r="K894" s="182">
        <v>73.238600000000005</v>
      </c>
      <c r="L894" s="182"/>
      <c r="M894" s="182"/>
      <c r="N894" s="182"/>
      <c r="O894" s="182">
        <v>73.238600000000005</v>
      </c>
      <c r="P894" s="182"/>
    </row>
    <row r="895" spans="1:16" ht="32.65" customHeight="1">
      <c r="A895" s="187" t="s">
        <v>441</v>
      </c>
      <c r="B895" s="187"/>
      <c r="C895" s="187"/>
      <c r="D895" s="188" t="s">
        <v>111</v>
      </c>
      <c r="E895" s="188"/>
      <c r="F895" s="130">
        <v>42.39</v>
      </c>
      <c r="G895" s="189">
        <v>1</v>
      </c>
      <c r="H895" s="189"/>
      <c r="I895" s="182"/>
      <c r="J895" s="182"/>
      <c r="K895" s="182">
        <v>42.39</v>
      </c>
      <c r="L895" s="182"/>
      <c r="M895" s="182"/>
      <c r="N895" s="182"/>
      <c r="O895" s="182">
        <v>42.39</v>
      </c>
      <c r="P895" s="182"/>
    </row>
    <row r="896" spans="1:16" ht="32.65" customHeight="1">
      <c r="A896" s="187" t="s">
        <v>381</v>
      </c>
      <c r="B896" s="187"/>
      <c r="C896" s="187"/>
      <c r="D896" s="188" t="s">
        <v>125</v>
      </c>
      <c r="E896" s="188"/>
      <c r="F896" s="130">
        <v>59.03</v>
      </c>
      <c r="G896" s="189">
        <v>1.1424000000000001</v>
      </c>
      <c r="H896" s="189"/>
      <c r="I896" s="182"/>
      <c r="J896" s="182"/>
      <c r="K896" s="182">
        <v>67.435900000000004</v>
      </c>
      <c r="L896" s="182"/>
      <c r="M896" s="182"/>
      <c r="N896" s="182"/>
      <c r="O896" s="182">
        <v>67.435900000000004</v>
      </c>
      <c r="P896" s="182"/>
    </row>
    <row r="897" spans="1:16" ht="32.65" customHeight="1">
      <c r="A897" s="187" t="s">
        <v>442</v>
      </c>
      <c r="B897" s="187"/>
      <c r="C897" s="187"/>
      <c r="D897" s="188" t="s">
        <v>111</v>
      </c>
      <c r="E897" s="188"/>
      <c r="F897" s="130">
        <v>298.49</v>
      </c>
      <c r="G897" s="189">
        <v>4</v>
      </c>
      <c r="H897" s="189"/>
      <c r="I897" s="182"/>
      <c r="J897" s="182"/>
      <c r="K897" s="182">
        <v>1193.96</v>
      </c>
      <c r="L897" s="182"/>
      <c r="M897" s="182"/>
      <c r="N897" s="182"/>
      <c r="O897" s="182">
        <v>1193.96</v>
      </c>
      <c r="P897" s="182"/>
    </row>
    <row r="898" spans="1:16" ht="14.1" customHeight="1">
      <c r="A898" s="187" t="s">
        <v>144</v>
      </c>
      <c r="B898" s="187"/>
      <c r="C898" s="187"/>
      <c r="D898" s="188" t="s">
        <v>129</v>
      </c>
      <c r="E898" s="188"/>
      <c r="F898" s="130">
        <v>0.88</v>
      </c>
      <c r="G898" s="189">
        <v>59.3502431</v>
      </c>
      <c r="H898" s="189"/>
      <c r="I898" s="182"/>
      <c r="J898" s="182"/>
      <c r="K898" s="182">
        <v>52.228200000000001</v>
      </c>
      <c r="L898" s="182"/>
      <c r="M898" s="182"/>
      <c r="N898" s="182"/>
      <c r="O898" s="182">
        <v>52.228200000000001</v>
      </c>
      <c r="P898" s="182"/>
    </row>
    <row r="899" spans="1:16" ht="32.65" customHeight="1">
      <c r="A899" s="187" t="s">
        <v>154</v>
      </c>
      <c r="B899" s="187"/>
      <c r="C899" s="187"/>
      <c r="D899" s="188" t="s">
        <v>149</v>
      </c>
      <c r="E899" s="188"/>
      <c r="F899" s="130">
        <v>7.91</v>
      </c>
      <c r="G899" s="189">
        <v>2.7199999999999998E-2</v>
      </c>
      <c r="H899" s="189"/>
      <c r="I899" s="182"/>
      <c r="J899" s="182"/>
      <c r="K899" s="182">
        <v>0.2152</v>
      </c>
      <c r="L899" s="182"/>
      <c r="M899" s="182"/>
      <c r="N899" s="182"/>
      <c r="O899" s="182">
        <v>0.2152</v>
      </c>
      <c r="P899" s="182"/>
    </row>
    <row r="900" spans="1:16" ht="32.65" customHeight="1">
      <c r="A900" s="187" t="s">
        <v>443</v>
      </c>
      <c r="B900" s="187"/>
      <c r="C900" s="187"/>
      <c r="D900" s="188" t="s">
        <v>147</v>
      </c>
      <c r="E900" s="188"/>
      <c r="F900" s="130">
        <v>4.3099999999999996</v>
      </c>
      <c r="G900" s="189">
        <v>6.05</v>
      </c>
      <c r="H900" s="189"/>
      <c r="I900" s="182"/>
      <c r="J900" s="182"/>
      <c r="K900" s="182">
        <v>26.075500000000002</v>
      </c>
      <c r="L900" s="182"/>
      <c r="M900" s="182"/>
      <c r="N900" s="182"/>
      <c r="O900" s="182">
        <v>26.075500000000002</v>
      </c>
      <c r="P900" s="182"/>
    </row>
    <row r="901" spans="1:16" ht="22.7" customHeight="1">
      <c r="A901" s="187" t="s">
        <v>145</v>
      </c>
      <c r="B901" s="187"/>
      <c r="C901" s="187"/>
      <c r="D901" s="188" t="s">
        <v>146</v>
      </c>
      <c r="E901" s="188"/>
      <c r="F901" s="130">
        <v>1.0900000000000001</v>
      </c>
      <c r="G901" s="189">
        <v>0.5026796</v>
      </c>
      <c r="H901" s="189"/>
      <c r="I901" s="182"/>
      <c r="J901" s="182"/>
      <c r="K901" s="182">
        <v>0.54790000000000005</v>
      </c>
      <c r="L901" s="182"/>
      <c r="M901" s="182"/>
      <c r="N901" s="182"/>
      <c r="O901" s="182">
        <v>0.54790000000000005</v>
      </c>
      <c r="P901" s="182"/>
    </row>
    <row r="902" spans="1:16" ht="22.7" customHeight="1">
      <c r="A902" s="187" t="s">
        <v>170</v>
      </c>
      <c r="B902" s="187"/>
      <c r="C902" s="187"/>
      <c r="D902" s="188" t="s">
        <v>111</v>
      </c>
      <c r="E902" s="188"/>
      <c r="F902" s="130">
        <v>4.63</v>
      </c>
      <c r="G902" s="189">
        <v>0.16950000000000001</v>
      </c>
      <c r="H902" s="189"/>
      <c r="I902" s="182"/>
      <c r="J902" s="182"/>
      <c r="K902" s="182">
        <v>0.78480000000000005</v>
      </c>
      <c r="L902" s="182"/>
      <c r="M902" s="182"/>
      <c r="N902" s="182"/>
      <c r="O902" s="182">
        <v>0.78480000000000005</v>
      </c>
      <c r="P902" s="182"/>
    </row>
    <row r="903" spans="1:16" ht="14.1" customHeight="1">
      <c r="A903" s="187" t="s">
        <v>350</v>
      </c>
      <c r="B903" s="187"/>
      <c r="C903" s="187"/>
      <c r="D903" s="188" t="s">
        <v>149</v>
      </c>
      <c r="E903" s="188"/>
      <c r="F903" s="130">
        <v>6.77</v>
      </c>
      <c r="G903" s="189">
        <v>1.0428E-3</v>
      </c>
      <c r="H903" s="189"/>
      <c r="I903" s="182"/>
      <c r="J903" s="182"/>
      <c r="K903" s="182">
        <v>7.1000000000000004E-3</v>
      </c>
      <c r="L903" s="182"/>
      <c r="M903" s="182"/>
      <c r="N903" s="182"/>
      <c r="O903" s="182">
        <v>7.1000000000000004E-3</v>
      </c>
      <c r="P903" s="182"/>
    </row>
    <row r="904" spans="1:16" ht="32.65" customHeight="1">
      <c r="A904" s="187" t="s">
        <v>444</v>
      </c>
      <c r="B904" s="187"/>
      <c r="C904" s="187"/>
      <c r="D904" s="188" t="s">
        <v>111</v>
      </c>
      <c r="E904" s="188"/>
      <c r="F904" s="130">
        <v>526.38</v>
      </c>
      <c r="G904" s="189">
        <v>1</v>
      </c>
      <c r="H904" s="189"/>
      <c r="I904" s="182"/>
      <c r="J904" s="182"/>
      <c r="K904" s="182">
        <v>526.38</v>
      </c>
      <c r="L904" s="182"/>
      <c r="M904" s="182"/>
      <c r="N904" s="182"/>
      <c r="O904" s="182">
        <v>526.38</v>
      </c>
      <c r="P904" s="182"/>
    </row>
    <row r="905" spans="1:16" ht="22.7" customHeight="1">
      <c r="A905" s="187" t="s">
        <v>148</v>
      </c>
      <c r="B905" s="187"/>
      <c r="C905" s="187"/>
      <c r="D905" s="188" t="s">
        <v>143</v>
      </c>
      <c r="E905" s="188"/>
      <c r="F905" s="130">
        <v>100.61</v>
      </c>
      <c r="G905" s="189">
        <v>0.1258891</v>
      </c>
      <c r="H905" s="189"/>
      <c r="I905" s="182"/>
      <c r="J905" s="182"/>
      <c r="K905" s="182">
        <v>12.665699999999999</v>
      </c>
      <c r="L905" s="182"/>
      <c r="M905" s="182"/>
      <c r="N905" s="182"/>
      <c r="O905" s="182">
        <v>12.665699999999999</v>
      </c>
      <c r="P905" s="182"/>
    </row>
    <row r="906" spans="1:16" ht="32.65" customHeight="1">
      <c r="A906" s="187" t="s">
        <v>166</v>
      </c>
      <c r="B906" s="187"/>
      <c r="C906" s="187"/>
      <c r="D906" s="188" t="s">
        <v>143</v>
      </c>
      <c r="E906" s="188"/>
      <c r="F906" s="130">
        <v>94.56</v>
      </c>
      <c r="G906" s="189">
        <v>0.12266100000000001</v>
      </c>
      <c r="H906" s="189"/>
      <c r="I906" s="182"/>
      <c r="J906" s="182"/>
      <c r="K906" s="182">
        <v>11.598800000000001</v>
      </c>
      <c r="L906" s="182"/>
      <c r="M906" s="182"/>
      <c r="N906" s="182"/>
      <c r="O906" s="182">
        <v>11.598800000000001</v>
      </c>
      <c r="P906" s="182"/>
    </row>
    <row r="907" spans="1:16" ht="32.65" customHeight="1">
      <c r="A907" s="187" t="s">
        <v>155</v>
      </c>
      <c r="B907" s="187"/>
      <c r="C907" s="187"/>
      <c r="D907" s="188" t="s">
        <v>147</v>
      </c>
      <c r="E907" s="188"/>
      <c r="F907" s="130">
        <v>9.49</v>
      </c>
      <c r="G907" s="189">
        <v>2.49424</v>
      </c>
      <c r="H907" s="189"/>
      <c r="I907" s="182"/>
      <c r="J907" s="182"/>
      <c r="K907" s="182">
        <v>23.670300000000001</v>
      </c>
      <c r="L907" s="182"/>
      <c r="M907" s="182"/>
      <c r="N907" s="182"/>
      <c r="O907" s="182">
        <v>23.670300000000001</v>
      </c>
      <c r="P907" s="182"/>
    </row>
    <row r="908" spans="1:16" ht="32.65" customHeight="1">
      <c r="A908" s="187" t="s">
        <v>445</v>
      </c>
      <c r="B908" s="187"/>
      <c r="C908" s="187"/>
      <c r="D908" s="188" t="s">
        <v>111</v>
      </c>
      <c r="E908" s="188"/>
      <c r="F908" s="130">
        <v>1624.29</v>
      </c>
      <c r="G908" s="189">
        <v>1</v>
      </c>
      <c r="H908" s="189"/>
      <c r="I908" s="182"/>
      <c r="J908" s="182"/>
      <c r="K908" s="182">
        <v>1624.29</v>
      </c>
      <c r="L908" s="182"/>
      <c r="M908" s="182"/>
      <c r="N908" s="182"/>
      <c r="O908" s="182">
        <v>1624.29</v>
      </c>
      <c r="P908" s="182"/>
    </row>
    <row r="909" spans="1:16" ht="22.7" customHeight="1">
      <c r="A909" s="187" t="s">
        <v>411</v>
      </c>
      <c r="B909" s="187"/>
      <c r="C909" s="187"/>
      <c r="D909" s="188" t="s">
        <v>129</v>
      </c>
      <c r="E909" s="188"/>
      <c r="F909" s="130">
        <v>22.41</v>
      </c>
      <c r="G909" s="189">
        <v>4.3520000000000003E-2</v>
      </c>
      <c r="H909" s="189"/>
      <c r="I909" s="182"/>
      <c r="J909" s="182"/>
      <c r="K909" s="182">
        <v>0.97529999999999994</v>
      </c>
      <c r="L909" s="182"/>
      <c r="M909" s="182"/>
      <c r="N909" s="182"/>
      <c r="O909" s="182">
        <v>0.97529999999999994</v>
      </c>
      <c r="P909" s="182"/>
    </row>
    <row r="910" spans="1:16" ht="17.850000000000001" customHeight="1"/>
    <row r="911" spans="1:16" ht="14.1" customHeight="1">
      <c r="A911" s="159" t="s">
        <v>642</v>
      </c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</row>
    <row r="912" spans="1:16" ht="14.1" customHeight="1">
      <c r="A912" s="160" t="s">
        <v>618</v>
      </c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</row>
    <row r="913" spans="1:16" ht="65.25" customHeight="1">
      <c r="A913" s="158"/>
      <c r="B913" s="158"/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</row>
    <row r="914" spans="1:16" ht="5.65" customHeight="1"/>
    <row r="915" spans="1:16" ht="19.7" customHeight="1">
      <c r="A915" s="171" t="s">
        <v>81</v>
      </c>
      <c r="B915" s="171"/>
      <c r="C915" s="171"/>
      <c r="D915" s="171"/>
      <c r="E915" s="171"/>
      <c r="F915" s="171"/>
      <c r="G915" s="171"/>
      <c r="H915" s="171"/>
      <c r="I915" s="171"/>
      <c r="J915" s="171"/>
      <c r="K915" s="171"/>
      <c r="L915" s="171"/>
      <c r="M915" s="171"/>
      <c r="N915" s="171"/>
      <c r="O915" s="171"/>
      <c r="P915" s="171"/>
    </row>
    <row r="916" spans="1:16" ht="15.75" customHeight="1">
      <c r="A916" s="136" t="s">
        <v>82</v>
      </c>
      <c r="B916" s="169" t="s">
        <v>296</v>
      </c>
      <c r="C916" s="169"/>
      <c r="D916" s="169"/>
      <c r="E916" s="169"/>
      <c r="F916" s="169"/>
      <c r="G916" s="169"/>
      <c r="H916" s="169"/>
      <c r="I916" s="169"/>
      <c r="J916" s="169"/>
      <c r="K916" s="169"/>
      <c r="L916" s="165" t="s">
        <v>83</v>
      </c>
      <c r="M916" s="165"/>
      <c r="N916" s="200" t="s">
        <v>331</v>
      </c>
      <c r="O916" s="200"/>
      <c r="P916" s="200"/>
    </row>
    <row r="917" spans="1:16" ht="12.6" customHeight="1">
      <c r="A917" s="136" t="s">
        <v>84</v>
      </c>
      <c r="B917" s="169" t="s">
        <v>85</v>
      </c>
      <c r="C917" s="169"/>
      <c r="D917" s="169"/>
      <c r="E917" s="169"/>
      <c r="F917" s="169"/>
      <c r="G917" s="169"/>
      <c r="H917" s="169"/>
      <c r="I917" s="169"/>
      <c r="J917" s="169"/>
      <c r="K917" s="169"/>
      <c r="L917" s="165" t="s">
        <v>86</v>
      </c>
      <c r="M917" s="165"/>
      <c r="N917" s="198" t="s">
        <v>617</v>
      </c>
      <c r="O917" s="198"/>
      <c r="P917" s="198"/>
    </row>
    <row r="918" spans="1:16" ht="14.45" customHeight="1">
      <c r="A918" s="136" t="s">
        <v>87</v>
      </c>
      <c r="B918" s="165" t="s">
        <v>302</v>
      </c>
      <c r="C918" s="165"/>
      <c r="D918" s="165"/>
      <c r="E918" s="165"/>
      <c r="F918" s="165"/>
      <c r="G918" s="165"/>
      <c r="H918" s="165"/>
      <c r="I918" s="165"/>
      <c r="J918" s="165"/>
      <c r="K918" s="165"/>
      <c r="L918" s="165" t="s">
        <v>88</v>
      </c>
      <c r="M918" s="165"/>
      <c r="N918" s="198"/>
      <c r="O918" s="198"/>
      <c r="P918" s="198"/>
    </row>
    <row r="919" spans="1:16" ht="14.65" customHeight="1">
      <c r="A919" s="136" t="s">
        <v>89</v>
      </c>
      <c r="B919" s="165" t="s">
        <v>302</v>
      </c>
      <c r="C919" s="165"/>
      <c r="D919" s="165"/>
      <c r="E919" s="165"/>
      <c r="F919" s="165"/>
      <c r="G919" s="165"/>
      <c r="H919" s="165"/>
      <c r="I919" s="165"/>
      <c r="J919" s="165"/>
      <c r="K919" s="165"/>
      <c r="L919" s="165" t="s">
        <v>90</v>
      </c>
      <c r="M919" s="165"/>
      <c r="N919" s="198" t="s">
        <v>91</v>
      </c>
      <c r="O919" s="198"/>
      <c r="P919" s="198"/>
    </row>
    <row r="920" spans="1:16" ht="26.45" customHeight="1">
      <c r="A920" s="136" t="s">
        <v>92</v>
      </c>
      <c r="B920" s="165" t="s">
        <v>302</v>
      </c>
      <c r="C920" s="165"/>
      <c r="D920" s="165"/>
      <c r="E920" s="165"/>
      <c r="F920" s="165"/>
      <c r="G920" s="165"/>
      <c r="H920" s="165"/>
      <c r="I920" s="165"/>
      <c r="J920" s="165"/>
      <c r="K920" s="165"/>
      <c r="L920" s="165" t="s">
        <v>93</v>
      </c>
      <c r="M920" s="165"/>
      <c r="N920" s="199" t="s">
        <v>446</v>
      </c>
      <c r="O920" s="199"/>
      <c r="P920" s="199"/>
    </row>
    <row r="921" spans="1:16" ht="13.35" customHeight="1">
      <c r="A921" s="137" t="s">
        <v>94</v>
      </c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 t="s">
        <v>95</v>
      </c>
      <c r="M921" s="162"/>
      <c r="N921" s="194" t="s">
        <v>333</v>
      </c>
      <c r="O921" s="194"/>
      <c r="P921" s="194"/>
    </row>
    <row r="922" spans="1:16" ht="15.75" customHeight="1">
      <c r="A922" s="195" t="s">
        <v>96</v>
      </c>
      <c r="B922" s="195"/>
      <c r="C922" s="196" t="s">
        <v>97</v>
      </c>
      <c r="D922" s="196"/>
      <c r="E922" s="197" t="s">
        <v>98</v>
      </c>
      <c r="F922" s="197"/>
      <c r="G922" s="197"/>
      <c r="H922" s="196" t="s">
        <v>99</v>
      </c>
      <c r="I922" s="196"/>
      <c r="J922" s="197" t="s">
        <v>100</v>
      </c>
      <c r="K922" s="197"/>
      <c r="L922" s="197"/>
      <c r="M922" s="197"/>
      <c r="N922" s="197"/>
      <c r="O922" s="197"/>
      <c r="P922" s="129" t="s">
        <v>101</v>
      </c>
    </row>
    <row r="923" spans="1:16" ht="17.100000000000001" customHeight="1">
      <c r="A923" s="192" t="s">
        <v>102</v>
      </c>
      <c r="B923" s="192"/>
      <c r="C923" s="192"/>
      <c r="D923" s="193" t="s">
        <v>103</v>
      </c>
      <c r="E923" s="193"/>
      <c r="F923" s="193" t="s">
        <v>104</v>
      </c>
      <c r="G923" s="193" t="s">
        <v>105</v>
      </c>
      <c r="H923" s="193"/>
      <c r="I923" s="193" t="s">
        <v>106</v>
      </c>
      <c r="J923" s="193"/>
      <c r="K923" s="193"/>
      <c r="L923" s="193"/>
      <c r="M923" s="193"/>
      <c r="N923" s="193"/>
      <c r="O923" s="193"/>
      <c r="P923" s="193"/>
    </row>
    <row r="924" spans="1:16" ht="17.100000000000001" customHeight="1">
      <c r="A924" s="192"/>
      <c r="B924" s="192"/>
      <c r="C924" s="192"/>
      <c r="D924" s="193"/>
      <c r="E924" s="193"/>
      <c r="F924" s="193"/>
      <c r="G924" s="193"/>
      <c r="H924" s="193"/>
      <c r="I924" s="193" t="s">
        <v>107</v>
      </c>
      <c r="J924" s="193"/>
      <c r="K924" s="193" t="s">
        <v>108</v>
      </c>
      <c r="L924" s="193"/>
      <c r="M924" s="193" t="s">
        <v>109</v>
      </c>
      <c r="N924" s="193"/>
      <c r="O924" s="193" t="s">
        <v>110</v>
      </c>
      <c r="P924" s="193"/>
    </row>
    <row r="925" spans="1:16" ht="22.7" customHeight="1">
      <c r="A925" s="187" t="s">
        <v>371</v>
      </c>
      <c r="B925" s="187"/>
      <c r="C925" s="187"/>
      <c r="D925" s="188" t="s">
        <v>129</v>
      </c>
      <c r="E925" s="188"/>
      <c r="F925" s="130">
        <v>22.68</v>
      </c>
      <c r="G925" s="189">
        <v>3.5360000000000003E-2</v>
      </c>
      <c r="H925" s="189"/>
      <c r="I925" s="182"/>
      <c r="J925" s="182"/>
      <c r="K925" s="182">
        <v>0.80200000000000005</v>
      </c>
      <c r="L925" s="182"/>
      <c r="M925" s="182"/>
      <c r="N925" s="182"/>
      <c r="O925" s="182">
        <v>0.80200000000000005</v>
      </c>
      <c r="P925" s="182"/>
    </row>
    <row r="926" spans="1:16" ht="22.7" customHeight="1">
      <c r="A926" s="187" t="s">
        <v>156</v>
      </c>
      <c r="B926" s="187"/>
      <c r="C926" s="187"/>
      <c r="D926" s="188" t="s">
        <v>129</v>
      </c>
      <c r="E926" s="188"/>
      <c r="F926" s="130">
        <v>20.63</v>
      </c>
      <c r="G926" s="189">
        <v>0.18768000000000001</v>
      </c>
      <c r="H926" s="189"/>
      <c r="I926" s="182"/>
      <c r="J926" s="182"/>
      <c r="K926" s="182">
        <v>3.8717999999999999</v>
      </c>
      <c r="L926" s="182"/>
      <c r="M926" s="182"/>
      <c r="N926" s="182"/>
      <c r="O926" s="182">
        <v>3.8717999999999999</v>
      </c>
      <c r="P926" s="182"/>
    </row>
    <row r="927" spans="1:16" ht="22.7" customHeight="1">
      <c r="A927" s="187" t="s">
        <v>157</v>
      </c>
      <c r="B927" s="187"/>
      <c r="C927" s="187"/>
      <c r="D927" s="188" t="s">
        <v>129</v>
      </c>
      <c r="E927" s="188"/>
      <c r="F927" s="130">
        <v>24.98</v>
      </c>
      <c r="G927" s="189">
        <v>6.5280000000000005E-2</v>
      </c>
      <c r="H927" s="189"/>
      <c r="I927" s="182"/>
      <c r="J927" s="182"/>
      <c r="K927" s="182">
        <v>1.6307</v>
      </c>
      <c r="L927" s="182"/>
      <c r="M927" s="182"/>
      <c r="N927" s="182"/>
      <c r="O927" s="182">
        <v>1.6307</v>
      </c>
      <c r="P927" s="182"/>
    </row>
    <row r="928" spans="1:16" ht="22.7" customHeight="1">
      <c r="A928" s="187" t="s">
        <v>447</v>
      </c>
      <c r="B928" s="187"/>
      <c r="C928" s="187"/>
      <c r="D928" s="188" t="s">
        <v>111</v>
      </c>
      <c r="E928" s="188"/>
      <c r="F928" s="130">
        <v>53.4</v>
      </c>
      <c r="G928" s="189">
        <v>1</v>
      </c>
      <c r="H928" s="189"/>
      <c r="I928" s="182"/>
      <c r="J928" s="182"/>
      <c r="K928" s="182">
        <v>53.4</v>
      </c>
      <c r="L928" s="182"/>
      <c r="M928" s="182"/>
      <c r="N928" s="182"/>
      <c r="O928" s="182">
        <v>53.4</v>
      </c>
      <c r="P928" s="182"/>
    </row>
    <row r="929" spans="1:16" ht="32.65" customHeight="1">
      <c r="A929" s="187" t="s">
        <v>158</v>
      </c>
      <c r="B929" s="187"/>
      <c r="C929" s="187"/>
      <c r="D929" s="188" t="s">
        <v>147</v>
      </c>
      <c r="E929" s="188"/>
      <c r="F929" s="130">
        <v>3.32</v>
      </c>
      <c r="G929" s="189">
        <v>20.764479999999999</v>
      </c>
      <c r="H929" s="189"/>
      <c r="I929" s="182"/>
      <c r="J929" s="182"/>
      <c r="K929" s="182">
        <v>68.938100000000006</v>
      </c>
      <c r="L929" s="182"/>
      <c r="M929" s="182"/>
      <c r="N929" s="182"/>
      <c r="O929" s="182">
        <v>68.938100000000006</v>
      </c>
      <c r="P929" s="182"/>
    </row>
    <row r="930" spans="1:16" ht="14.1" customHeight="1">
      <c r="A930" s="183" t="s">
        <v>130</v>
      </c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4">
        <v>3924.61</v>
      </c>
      <c r="P930" s="184"/>
    </row>
    <row r="931" spans="1:16" ht="14.1" customHeight="1">
      <c r="A931" s="185" t="s">
        <v>119</v>
      </c>
      <c r="B931" s="185"/>
      <c r="C931" s="185"/>
      <c r="D931" s="185"/>
      <c r="E931" s="185"/>
      <c r="F931" s="185"/>
      <c r="G931" s="185"/>
      <c r="H931" s="185"/>
      <c r="I931" s="186">
        <v>431.91</v>
      </c>
      <c r="J931" s="186"/>
      <c r="K931" s="186">
        <v>3924.61</v>
      </c>
      <c r="L931" s="186"/>
      <c r="M931" s="186">
        <v>0.41</v>
      </c>
      <c r="N931" s="186"/>
      <c r="O931" s="186">
        <v>4356.93</v>
      </c>
      <c r="P931" s="186"/>
    </row>
    <row r="932" spans="1:16" ht="14.1" customHeight="1">
      <c r="A932" s="178" t="s">
        <v>335</v>
      </c>
      <c r="B932" s="178"/>
      <c r="C932" s="178"/>
      <c r="D932" s="178"/>
      <c r="E932" s="178"/>
      <c r="F932" s="178"/>
      <c r="G932" s="178"/>
      <c r="H932" s="178"/>
      <c r="I932" s="179">
        <v>128.58000000000001</v>
      </c>
      <c r="J932" s="179"/>
      <c r="K932" s="179">
        <v>1168.3599999999999</v>
      </c>
      <c r="L932" s="179"/>
      <c r="M932" s="179">
        <v>0.12</v>
      </c>
      <c r="N932" s="179"/>
      <c r="O932" s="179">
        <v>1297.06</v>
      </c>
      <c r="P932" s="179"/>
    </row>
    <row r="933" spans="1:16" ht="14.1" customHeight="1">
      <c r="A933" s="180" t="s">
        <v>120</v>
      </c>
      <c r="B933" s="180"/>
      <c r="C933" s="180"/>
      <c r="D933" s="180"/>
      <c r="E933" s="180"/>
      <c r="F933" s="180"/>
      <c r="G933" s="180"/>
      <c r="H933" s="180"/>
      <c r="I933" s="181">
        <v>560.49</v>
      </c>
      <c r="J933" s="181"/>
      <c r="K933" s="181">
        <v>5092.97</v>
      </c>
      <c r="L933" s="181"/>
      <c r="M933" s="181">
        <v>0.53</v>
      </c>
      <c r="N933" s="181"/>
      <c r="O933" s="181">
        <v>5653.99</v>
      </c>
      <c r="P933" s="181"/>
    </row>
    <row r="934" spans="1:16" ht="22.7" customHeight="1">
      <c r="A934" s="190" t="s">
        <v>448</v>
      </c>
      <c r="B934" s="190"/>
      <c r="C934" s="190"/>
      <c r="D934" s="190"/>
      <c r="E934" s="190"/>
      <c r="F934" s="190"/>
      <c r="G934" s="190"/>
      <c r="H934" s="190"/>
      <c r="I934" s="190"/>
      <c r="J934" s="190"/>
      <c r="K934" s="190"/>
      <c r="L934" s="190"/>
      <c r="M934" s="190"/>
      <c r="N934" s="190"/>
      <c r="O934" s="191" t="s">
        <v>111</v>
      </c>
      <c r="P934" s="191"/>
    </row>
    <row r="935" spans="1:16" ht="14.1" customHeight="1">
      <c r="A935" s="183" t="s">
        <v>137</v>
      </c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</row>
    <row r="936" spans="1:16" ht="42.4" customHeight="1">
      <c r="A936" s="187" t="s">
        <v>150</v>
      </c>
      <c r="B936" s="187"/>
      <c r="C936" s="187"/>
      <c r="D936" s="188" t="s">
        <v>111</v>
      </c>
      <c r="E936" s="188"/>
      <c r="F936" s="130">
        <v>23593.22</v>
      </c>
      <c r="G936" s="189">
        <v>1.5E-6</v>
      </c>
      <c r="H936" s="189"/>
      <c r="I936" s="182"/>
      <c r="J936" s="182"/>
      <c r="K936" s="182"/>
      <c r="L936" s="182"/>
      <c r="M936" s="182">
        <v>3.4700000000000002E-2</v>
      </c>
      <c r="N936" s="182"/>
      <c r="O936" s="182">
        <v>3.4700000000000002E-2</v>
      </c>
      <c r="P936" s="182"/>
    </row>
    <row r="937" spans="1:16" ht="32.65" customHeight="1">
      <c r="A937" s="187" t="s">
        <v>345</v>
      </c>
      <c r="B937" s="187"/>
      <c r="C937" s="187"/>
      <c r="D937" s="188" t="s">
        <v>111</v>
      </c>
      <c r="E937" s="188"/>
      <c r="F937" s="130">
        <v>13938.97</v>
      </c>
      <c r="G937" s="189">
        <v>4.9999999999999998E-7</v>
      </c>
      <c r="H937" s="189"/>
      <c r="I937" s="182"/>
      <c r="J937" s="182"/>
      <c r="K937" s="182"/>
      <c r="L937" s="182"/>
      <c r="M937" s="182">
        <v>6.6E-3</v>
      </c>
      <c r="N937" s="182"/>
      <c r="O937" s="182">
        <v>6.6E-3</v>
      </c>
      <c r="P937" s="182"/>
    </row>
    <row r="938" spans="1:16" ht="32.65" customHeight="1">
      <c r="A938" s="187" t="s">
        <v>138</v>
      </c>
      <c r="B938" s="187"/>
      <c r="C938" s="187"/>
      <c r="D938" s="188" t="s">
        <v>111</v>
      </c>
      <c r="E938" s="188"/>
      <c r="F938" s="130">
        <v>1536.32</v>
      </c>
      <c r="G938" s="189">
        <v>1.7E-6</v>
      </c>
      <c r="H938" s="189"/>
      <c r="I938" s="182"/>
      <c r="J938" s="182"/>
      <c r="K938" s="182"/>
      <c r="L938" s="182"/>
      <c r="M938" s="182">
        <v>2.5999999999999999E-3</v>
      </c>
      <c r="N938" s="182"/>
      <c r="O938" s="182">
        <v>2.5999999999999999E-3</v>
      </c>
      <c r="P938" s="182"/>
    </row>
    <row r="939" spans="1:16" ht="32.65" customHeight="1">
      <c r="A939" s="187" t="s">
        <v>162</v>
      </c>
      <c r="B939" s="187"/>
      <c r="C939" s="187"/>
      <c r="D939" s="188" t="s">
        <v>111</v>
      </c>
      <c r="E939" s="188"/>
      <c r="F939" s="130">
        <v>3139.8</v>
      </c>
      <c r="G939" s="189">
        <v>3.8399999999999998E-5</v>
      </c>
      <c r="H939" s="189"/>
      <c r="I939" s="182"/>
      <c r="J939" s="182"/>
      <c r="K939" s="182"/>
      <c r="L939" s="182"/>
      <c r="M939" s="182">
        <v>0.1207</v>
      </c>
      <c r="N939" s="182"/>
      <c r="O939" s="182">
        <v>0.1207</v>
      </c>
      <c r="P939" s="182"/>
    </row>
    <row r="940" spans="1:16" ht="14.1" customHeight="1">
      <c r="A940" s="183" t="s">
        <v>139</v>
      </c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4">
        <v>0.16</v>
      </c>
      <c r="P940" s="184"/>
    </row>
    <row r="941" spans="1:16" ht="14.1" customHeight="1">
      <c r="A941" s="183" t="s">
        <v>112</v>
      </c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</row>
    <row r="942" spans="1:16" ht="14.1" customHeight="1">
      <c r="A942" s="187" t="s">
        <v>403</v>
      </c>
      <c r="B942" s="187"/>
      <c r="C942" s="187"/>
      <c r="D942" s="188" t="s">
        <v>114</v>
      </c>
      <c r="E942" s="188"/>
      <c r="F942" s="130">
        <v>5.86</v>
      </c>
      <c r="G942" s="189">
        <v>1.7114399999999998E-2</v>
      </c>
      <c r="H942" s="189"/>
      <c r="I942" s="182">
        <v>0.1003</v>
      </c>
      <c r="J942" s="182"/>
      <c r="K942" s="182"/>
      <c r="L942" s="182"/>
      <c r="M942" s="182"/>
      <c r="N942" s="182"/>
      <c r="O942" s="182">
        <v>0.1003</v>
      </c>
      <c r="P942" s="182"/>
    </row>
    <row r="943" spans="1:16" ht="14.1" customHeight="1">
      <c r="A943" s="187" t="s">
        <v>160</v>
      </c>
      <c r="B943" s="187"/>
      <c r="C943" s="187"/>
      <c r="D943" s="188" t="s">
        <v>114</v>
      </c>
      <c r="E943" s="188"/>
      <c r="F943" s="130">
        <v>7.8</v>
      </c>
      <c r="G943" s="189">
        <v>0.1097882</v>
      </c>
      <c r="H943" s="189"/>
      <c r="I943" s="182">
        <v>0.85629999999999995</v>
      </c>
      <c r="J943" s="182"/>
      <c r="K943" s="182"/>
      <c r="L943" s="182"/>
      <c r="M943" s="182"/>
      <c r="N943" s="182"/>
      <c r="O943" s="182">
        <v>0.85629999999999995</v>
      </c>
      <c r="P943" s="182"/>
    </row>
    <row r="944" spans="1:16" ht="14.1" customHeight="1">
      <c r="A944" s="187" t="s">
        <v>140</v>
      </c>
      <c r="B944" s="187"/>
      <c r="C944" s="187"/>
      <c r="D944" s="188" t="s">
        <v>114</v>
      </c>
      <c r="E944" s="188"/>
      <c r="F944" s="130">
        <v>5.86</v>
      </c>
      <c r="G944" s="189">
        <v>1.6504700000000001E-2</v>
      </c>
      <c r="H944" s="189"/>
      <c r="I944" s="182">
        <v>9.6699999999999994E-2</v>
      </c>
      <c r="J944" s="182"/>
      <c r="K944" s="182"/>
      <c r="L944" s="182"/>
      <c r="M944" s="182"/>
      <c r="N944" s="182"/>
      <c r="O944" s="182">
        <v>9.6699999999999994E-2</v>
      </c>
      <c r="P944" s="182"/>
    </row>
    <row r="945" spans="1:16" ht="14.1" customHeight="1">
      <c r="A945" s="187" t="s">
        <v>404</v>
      </c>
      <c r="B945" s="187"/>
      <c r="C945" s="187"/>
      <c r="D945" s="188" t="s">
        <v>114</v>
      </c>
      <c r="E945" s="188"/>
      <c r="F945" s="130">
        <v>7.8</v>
      </c>
      <c r="G945" s="189">
        <v>8.2523399999999997E-2</v>
      </c>
      <c r="H945" s="189"/>
      <c r="I945" s="182">
        <v>0.64370000000000005</v>
      </c>
      <c r="J945" s="182"/>
      <c r="K945" s="182"/>
      <c r="L945" s="182"/>
      <c r="M945" s="182"/>
      <c r="N945" s="182"/>
      <c r="O945" s="182">
        <v>0.64370000000000005</v>
      </c>
      <c r="P945" s="182"/>
    </row>
    <row r="946" spans="1:16" ht="22.7" customHeight="1">
      <c r="A946" s="187" t="s">
        <v>151</v>
      </c>
      <c r="B946" s="187"/>
      <c r="C946" s="187"/>
      <c r="D946" s="188" t="s">
        <v>114</v>
      </c>
      <c r="E946" s="188"/>
      <c r="F946" s="130">
        <v>7.8</v>
      </c>
      <c r="G946" s="189">
        <v>1.3651099999999999E-2</v>
      </c>
      <c r="H946" s="189"/>
      <c r="I946" s="182">
        <v>0.1065</v>
      </c>
      <c r="J946" s="182"/>
      <c r="K946" s="182"/>
      <c r="L946" s="182"/>
      <c r="M946" s="182"/>
      <c r="N946" s="182"/>
      <c r="O946" s="182">
        <v>0.1065</v>
      </c>
      <c r="P946" s="182"/>
    </row>
    <row r="947" spans="1:16" ht="22.7" customHeight="1">
      <c r="A947" s="187" t="s">
        <v>142</v>
      </c>
      <c r="B947" s="187"/>
      <c r="C947" s="187"/>
      <c r="D947" s="188" t="s">
        <v>114</v>
      </c>
      <c r="E947" s="188"/>
      <c r="F947" s="130">
        <v>8.65</v>
      </c>
      <c r="G947" s="189">
        <v>2.1487099999999999E-2</v>
      </c>
      <c r="H947" s="189"/>
      <c r="I947" s="182">
        <v>0.18590000000000001</v>
      </c>
      <c r="J947" s="182"/>
      <c r="K947" s="182"/>
      <c r="L947" s="182"/>
      <c r="M947" s="182"/>
      <c r="N947" s="182"/>
      <c r="O947" s="182">
        <v>0.18590000000000001</v>
      </c>
      <c r="P947" s="182"/>
    </row>
    <row r="948" spans="1:16" ht="14.1" customHeight="1">
      <c r="A948" s="187" t="s">
        <v>152</v>
      </c>
      <c r="B948" s="187"/>
      <c r="C948" s="187"/>
      <c r="D948" s="188" t="s">
        <v>114</v>
      </c>
      <c r="E948" s="188"/>
      <c r="F948" s="130">
        <v>7.8</v>
      </c>
      <c r="G948" s="189">
        <v>0.41963669999999997</v>
      </c>
      <c r="H948" s="189"/>
      <c r="I948" s="182">
        <v>3.2732000000000001</v>
      </c>
      <c r="J948" s="182"/>
      <c r="K948" s="182"/>
      <c r="L948" s="182"/>
      <c r="M948" s="182"/>
      <c r="N948" s="182"/>
      <c r="O948" s="182">
        <v>3.2732000000000001</v>
      </c>
      <c r="P948" s="182"/>
    </row>
    <row r="949" spans="1:16" ht="14.1" customHeight="1">
      <c r="A949" s="187" t="s">
        <v>131</v>
      </c>
      <c r="B949" s="187"/>
      <c r="C949" s="187"/>
      <c r="D949" s="188" t="s">
        <v>114</v>
      </c>
      <c r="E949" s="188"/>
      <c r="F949" s="130">
        <v>5.65</v>
      </c>
      <c r="G949" s="189">
        <v>0.48613800000000001</v>
      </c>
      <c r="H949" s="189"/>
      <c r="I949" s="182">
        <v>2.7467000000000001</v>
      </c>
      <c r="J949" s="182"/>
      <c r="K949" s="182"/>
      <c r="L949" s="182"/>
      <c r="M949" s="182"/>
      <c r="N949" s="182"/>
      <c r="O949" s="182">
        <v>2.7467000000000001</v>
      </c>
      <c r="P949" s="182"/>
    </row>
    <row r="950" spans="1:16" ht="3" customHeight="1"/>
    <row r="951" spans="1:16" ht="14.1" customHeight="1">
      <c r="A951" s="159" t="s">
        <v>642</v>
      </c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</row>
    <row r="952" spans="1:16" ht="14.1" customHeight="1">
      <c r="A952" s="160" t="s">
        <v>618</v>
      </c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</row>
    <row r="953" spans="1:16" ht="65.25" customHeight="1">
      <c r="A953" s="158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</row>
    <row r="954" spans="1:16" ht="5.65" customHeight="1"/>
    <row r="955" spans="1:16" ht="19.7" customHeight="1">
      <c r="A955" s="171" t="s">
        <v>81</v>
      </c>
      <c r="B955" s="171"/>
      <c r="C955" s="171"/>
      <c r="D955" s="171"/>
      <c r="E955" s="171"/>
      <c r="F955" s="171"/>
      <c r="G955" s="171"/>
      <c r="H955" s="171"/>
      <c r="I955" s="171"/>
      <c r="J955" s="171"/>
      <c r="K955" s="171"/>
      <c r="L955" s="171"/>
      <c r="M955" s="171"/>
      <c r="N955" s="171"/>
      <c r="O955" s="171"/>
      <c r="P955" s="171"/>
    </row>
    <row r="956" spans="1:16" ht="15.75" customHeight="1">
      <c r="A956" s="136" t="s">
        <v>82</v>
      </c>
      <c r="B956" s="169" t="s">
        <v>296</v>
      </c>
      <c r="C956" s="169"/>
      <c r="D956" s="169"/>
      <c r="E956" s="169"/>
      <c r="F956" s="169"/>
      <c r="G956" s="169"/>
      <c r="H956" s="169"/>
      <c r="I956" s="169"/>
      <c r="J956" s="169"/>
      <c r="K956" s="169"/>
      <c r="L956" s="165" t="s">
        <v>83</v>
      </c>
      <c r="M956" s="165"/>
      <c r="N956" s="200" t="s">
        <v>331</v>
      </c>
      <c r="O956" s="200"/>
      <c r="P956" s="200"/>
    </row>
    <row r="957" spans="1:16" ht="12.6" customHeight="1">
      <c r="A957" s="136" t="s">
        <v>84</v>
      </c>
      <c r="B957" s="169" t="s">
        <v>85</v>
      </c>
      <c r="C957" s="169"/>
      <c r="D957" s="169"/>
      <c r="E957" s="169"/>
      <c r="F957" s="169"/>
      <c r="G957" s="169"/>
      <c r="H957" s="169"/>
      <c r="I957" s="169"/>
      <c r="J957" s="169"/>
      <c r="K957" s="169"/>
      <c r="L957" s="165" t="s">
        <v>86</v>
      </c>
      <c r="M957" s="165"/>
      <c r="N957" s="198" t="s">
        <v>617</v>
      </c>
      <c r="O957" s="198"/>
      <c r="P957" s="198"/>
    </row>
    <row r="958" spans="1:16" ht="14.45" customHeight="1">
      <c r="A958" s="136" t="s">
        <v>87</v>
      </c>
      <c r="B958" s="165" t="s">
        <v>302</v>
      </c>
      <c r="C958" s="165"/>
      <c r="D958" s="165"/>
      <c r="E958" s="165"/>
      <c r="F958" s="165"/>
      <c r="G958" s="165"/>
      <c r="H958" s="165"/>
      <c r="I958" s="165"/>
      <c r="J958" s="165"/>
      <c r="K958" s="165"/>
      <c r="L958" s="165" t="s">
        <v>88</v>
      </c>
      <c r="M958" s="165"/>
      <c r="N958" s="198"/>
      <c r="O958" s="198"/>
      <c r="P958" s="198"/>
    </row>
    <row r="959" spans="1:16" ht="14.65" customHeight="1">
      <c r="A959" s="136" t="s">
        <v>89</v>
      </c>
      <c r="B959" s="165" t="s">
        <v>302</v>
      </c>
      <c r="C959" s="165"/>
      <c r="D959" s="165"/>
      <c r="E959" s="165"/>
      <c r="F959" s="165"/>
      <c r="G959" s="165"/>
      <c r="H959" s="165"/>
      <c r="I959" s="165"/>
      <c r="J959" s="165"/>
      <c r="K959" s="165"/>
      <c r="L959" s="165" t="s">
        <v>90</v>
      </c>
      <c r="M959" s="165"/>
      <c r="N959" s="198" t="s">
        <v>91</v>
      </c>
      <c r="O959" s="198"/>
      <c r="P959" s="198"/>
    </row>
    <row r="960" spans="1:16" ht="26.45" customHeight="1">
      <c r="A960" s="136" t="s">
        <v>92</v>
      </c>
      <c r="B960" s="165" t="s">
        <v>302</v>
      </c>
      <c r="C960" s="165"/>
      <c r="D960" s="165"/>
      <c r="E960" s="165"/>
      <c r="F960" s="165"/>
      <c r="G960" s="165"/>
      <c r="H960" s="165"/>
      <c r="I960" s="165"/>
      <c r="J960" s="165"/>
      <c r="K960" s="165"/>
      <c r="L960" s="165" t="s">
        <v>93</v>
      </c>
      <c r="M960" s="165"/>
      <c r="N960" s="199" t="s">
        <v>449</v>
      </c>
      <c r="O960" s="199"/>
      <c r="P960" s="199"/>
    </row>
    <row r="961" spans="1:16" ht="13.35" customHeight="1">
      <c r="A961" s="137" t="s">
        <v>94</v>
      </c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 t="s">
        <v>95</v>
      </c>
      <c r="M961" s="162"/>
      <c r="N961" s="194" t="s">
        <v>333</v>
      </c>
      <c r="O961" s="194"/>
      <c r="P961" s="194"/>
    </row>
    <row r="962" spans="1:16" ht="15.75" customHeight="1">
      <c r="A962" s="195" t="s">
        <v>96</v>
      </c>
      <c r="B962" s="195"/>
      <c r="C962" s="196" t="s">
        <v>97</v>
      </c>
      <c r="D962" s="196"/>
      <c r="E962" s="197" t="s">
        <v>98</v>
      </c>
      <c r="F962" s="197"/>
      <c r="G962" s="197"/>
      <c r="H962" s="196" t="s">
        <v>99</v>
      </c>
      <c r="I962" s="196"/>
      <c r="J962" s="197" t="s">
        <v>100</v>
      </c>
      <c r="K962" s="197"/>
      <c r="L962" s="197"/>
      <c r="M962" s="197"/>
      <c r="N962" s="197"/>
      <c r="O962" s="197"/>
      <c r="P962" s="129" t="s">
        <v>101</v>
      </c>
    </row>
    <row r="963" spans="1:16" ht="17.100000000000001" customHeight="1">
      <c r="A963" s="192" t="s">
        <v>102</v>
      </c>
      <c r="B963" s="192"/>
      <c r="C963" s="192"/>
      <c r="D963" s="193" t="s">
        <v>103</v>
      </c>
      <c r="E963" s="193"/>
      <c r="F963" s="193" t="s">
        <v>104</v>
      </c>
      <c r="G963" s="193" t="s">
        <v>105</v>
      </c>
      <c r="H963" s="193"/>
      <c r="I963" s="193" t="s">
        <v>106</v>
      </c>
      <c r="J963" s="193"/>
      <c r="K963" s="193"/>
      <c r="L963" s="193"/>
      <c r="M963" s="193"/>
      <c r="N963" s="193"/>
      <c r="O963" s="193"/>
      <c r="P963" s="193"/>
    </row>
    <row r="964" spans="1:16" ht="17.100000000000001" customHeight="1">
      <c r="A964" s="192"/>
      <c r="B964" s="192"/>
      <c r="C964" s="192"/>
      <c r="D964" s="193"/>
      <c r="E964" s="193"/>
      <c r="F964" s="193"/>
      <c r="G964" s="193"/>
      <c r="H964" s="193"/>
      <c r="I964" s="193" t="s">
        <v>107</v>
      </c>
      <c r="J964" s="193"/>
      <c r="K964" s="193" t="s">
        <v>108</v>
      </c>
      <c r="L964" s="193"/>
      <c r="M964" s="193" t="s">
        <v>109</v>
      </c>
      <c r="N964" s="193"/>
      <c r="O964" s="193" t="s">
        <v>110</v>
      </c>
      <c r="P964" s="193"/>
    </row>
    <row r="965" spans="1:16" ht="14.1" customHeight="1">
      <c r="A965" s="187" t="s">
        <v>116</v>
      </c>
      <c r="B965" s="187"/>
      <c r="C965" s="187"/>
      <c r="D965" s="188"/>
      <c r="E965" s="188"/>
      <c r="F965" s="130">
        <v>8.01</v>
      </c>
      <c r="G965" s="189">
        <v>0.87480000000000002</v>
      </c>
      <c r="H965" s="189"/>
      <c r="I965" s="182">
        <v>7.0065</v>
      </c>
      <c r="J965" s="182"/>
      <c r="K965" s="182"/>
      <c r="L965" s="182"/>
      <c r="M965" s="182"/>
      <c r="N965" s="182"/>
      <c r="O965" s="182">
        <v>7.0065</v>
      </c>
      <c r="P965" s="182"/>
    </row>
    <row r="966" spans="1:16" ht="14.1" customHeight="1">
      <c r="A966" s="187" t="s">
        <v>117</v>
      </c>
      <c r="B966" s="187"/>
      <c r="C966" s="187"/>
      <c r="D966" s="188"/>
      <c r="E966" s="188"/>
      <c r="F966" s="130"/>
      <c r="G966" s="189"/>
      <c r="H966" s="189"/>
      <c r="I966" s="182">
        <v>7.64</v>
      </c>
      <c r="J966" s="182"/>
      <c r="K966" s="182"/>
      <c r="L966" s="182"/>
      <c r="M966" s="182"/>
      <c r="N966" s="182"/>
      <c r="O966" s="182">
        <v>7.64</v>
      </c>
      <c r="P966" s="182"/>
    </row>
    <row r="967" spans="1:16" ht="14.1" customHeight="1">
      <c r="A967" s="183" t="s">
        <v>118</v>
      </c>
      <c r="B967" s="183"/>
      <c r="C967" s="18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4">
        <v>22.66</v>
      </c>
      <c r="P967" s="184"/>
    </row>
    <row r="968" spans="1:16" ht="14.1" customHeight="1">
      <c r="A968" s="183" t="s">
        <v>123</v>
      </c>
      <c r="B968" s="183"/>
      <c r="C968" s="18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</row>
    <row r="969" spans="1:16" ht="22.7" customHeight="1">
      <c r="A969" s="187" t="s">
        <v>405</v>
      </c>
      <c r="B969" s="187"/>
      <c r="C969" s="187"/>
      <c r="D969" s="188" t="s">
        <v>129</v>
      </c>
      <c r="E969" s="188"/>
      <c r="F969" s="130">
        <v>7.45</v>
      </c>
      <c r="G969" s="189">
        <v>0.41524699999999998</v>
      </c>
      <c r="H969" s="189"/>
      <c r="I969" s="182"/>
      <c r="J969" s="182"/>
      <c r="K969" s="182">
        <v>3.0935999999999999</v>
      </c>
      <c r="L969" s="182"/>
      <c r="M969" s="182"/>
      <c r="N969" s="182"/>
      <c r="O969" s="182">
        <v>3.0935999999999999</v>
      </c>
      <c r="P969" s="182"/>
    </row>
    <row r="970" spans="1:16" ht="32.65" customHeight="1">
      <c r="A970" s="187" t="s">
        <v>407</v>
      </c>
      <c r="B970" s="187"/>
      <c r="C970" s="187"/>
      <c r="D970" s="188" t="s">
        <v>129</v>
      </c>
      <c r="E970" s="188"/>
      <c r="F970" s="130">
        <v>22.09</v>
      </c>
      <c r="G970" s="189">
        <v>9.7020000000000006E-3</v>
      </c>
      <c r="H970" s="189"/>
      <c r="I970" s="182"/>
      <c r="J970" s="182"/>
      <c r="K970" s="182">
        <v>0.21429999999999999</v>
      </c>
      <c r="L970" s="182"/>
      <c r="M970" s="182"/>
      <c r="N970" s="182"/>
      <c r="O970" s="182">
        <v>0.21429999999999999</v>
      </c>
      <c r="P970" s="182"/>
    </row>
    <row r="971" spans="1:16" ht="14.1" customHeight="1">
      <c r="A971" s="187" t="s">
        <v>153</v>
      </c>
      <c r="B971" s="187"/>
      <c r="C971" s="187"/>
      <c r="D971" s="188" t="s">
        <v>143</v>
      </c>
      <c r="E971" s="188"/>
      <c r="F971" s="130">
        <v>83.57</v>
      </c>
      <c r="G971" s="189">
        <v>7.9442999999999996E-3</v>
      </c>
      <c r="H971" s="189"/>
      <c r="I971" s="182"/>
      <c r="J971" s="182"/>
      <c r="K971" s="182">
        <v>0.66390000000000005</v>
      </c>
      <c r="L971" s="182"/>
      <c r="M971" s="182"/>
      <c r="N971" s="182"/>
      <c r="O971" s="182">
        <v>0.66390000000000005</v>
      </c>
      <c r="P971" s="182"/>
    </row>
    <row r="972" spans="1:16" ht="32.65" customHeight="1">
      <c r="A972" s="187" t="s">
        <v>408</v>
      </c>
      <c r="B972" s="187"/>
      <c r="C972" s="187"/>
      <c r="D972" s="188" t="s">
        <v>111</v>
      </c>
      <c r="E972" s="188"/>
      <c r="F972" s="130">
        <v>81.48</v>
      </c>
      <c r="G972" s="189">
        <v>1</v>
      </c>
      <c r="H972" s="189"/>
      <c r="I972" s="182"/>
      <c r="J972" s="182"/>
      <c r="K972" s="182">
        <v>81.48</v>
      </c>
      <c r="L972" s="182"/>
      <c r="M972" s="182"/>
      <c r="N972" s="182"/>
      <c r="O972" s="182">
        <v>81.48</v>
      </c>
      <c r="P972" s="182"/>
    </row>
    <row r="973" spans="1:16" ht="32.65" customHeight="1">
      <c r="A973" s="187" t="s">
        <v>381</v>
      </c>
      <c r="B973" s="187"/>
      <c r="C973" s="187"/>
      <c r="D973" s="188" t="s">
        <v>125</v>
      </c>
      <c r="E973" s="188"/>
      <c r="F973" s="130">
        <v>59.03</v>
      </c>
      <c r="G973" s="189">
        <v>2.7108899999999998E-2</v>
      </c>
      <c r="H973" s="189"/>
      <c r="I973" s="182"/>
      <c r="J973" s="182"/>
      <c r="K973" s="182">
        <v>1.6002000000000001</v>
      </c>
      <c r="L973" s="182"/>
      <c r="M973" s="182"/>
      <c r="N973" s="182"/>
      <c r="O973" s="182">
        <v>1.6002000000000001</v>
      </c>
      <c r="P973" s="182"/>
    </row>
    <row r="974" spans="1:16" ht="14.1" customHeight="1">
      <c r="A974" s="187" t="s">
        <v>144</v>
      </c>
      <c r="B974" s="187"/>
      <c r="C974" s="187"/>
      <c r="D974" s="188" t="s">
        <v>129</v>
      </c>
      <c r="E974" s="188"/>
      <c r="F974" s="130">
        <v>0.88</v>
      </c>
      <c r="G974" s="189">
        <v>3.9851808000000002</v>
      </c>
      <c r="H974" s="189"/>
      <c r="I974" s="182"/>
      <c r="J974" s="182"/>
      <c r="K974" s="182">
        <v>3.5070000000000001</v>
      </c>
      <c r="L974" s="182"/>
      <c r="M974" s="182"/>
      <c r="N974" s="182"/>
      <c r="O974" s="182">
        <v>3.5070000000000001</v>
      </c>
      <c r="P974" s="182"/>
    </row>
    <row r="975" spans="1:16" ht="32.65" customHeight="1">
      <c r="A975" s="187" t="s">
        <v>154</v>
      </c>
      <c r="B975" s="187"/>
      <c r="C975" s="187"/>
      <c r="D975" s="188" t="s">
        <v>149</v>
      </c>
      <c r="E975" s="188"/>
      <c r="F975" s="130">
        <v>7.91</v>
      </c>
      <c r="G975" s="189">
        <v>1.0920000000000001E-3</v>
      </c>
      <c r="H975" s="189"/>
      <c r="I975" s="182"/>
      <c r="J975" s="182"/>
      <c r="K975" s="182">
        <v>8.6E-3</v>
      </c>
      <c r="L975" s="182"/>
      <c r="M975" s="182"/>
      <c r="N975" s="182"/>
      <c r="O975" s="182">
        <v>8.6E-3</v>
      </c>
      <c r="P975" s="182"/>
    </row>
    <row r="976" spans="1:16" ht="22.7" customHeight="1">
      <c r="A976" s="187" t="s">
        <v>145</v>
      </c>
      <c r="B976" s="187"/>
      <c r="C976" s="187"/>
      <c r="D976" s="188" t="s">
        <v>146</v>
      </c>
      <c r="E976" s="188"/>
      <c r="F976" s="130">
        <v>1.0900000000000001</v>
      </c>
      <c r="G976" s="189">
        <v>5.8521499999999997E-2</v>
      </c>
      <c r="H976" s="189"/>
      <c r="I976" s="182"/>
      <c r="J976" s="182"/>
      <c r="K976" s="182">
        <v>6.3799999999999996E-2</v>
      </c>
      <c r="L976" s="182"/>
      <c r="M976" s="182"/>
      <c r="N976" s="182"/>
      <c r="O976" s="182">
        <v>6.3799999999999996E-2</v>
      </c>
      <c r="P976" s="182"/>
    </row>
    <row r="977" spans="1:16" ht="42.4" customHeight="1">
      <c r="A977" s="187" t="s">
        <v>409</v>
      </c>
      <c r="B977" s="187"/>
      <c r="C977" s="187"/>
      <c r="D977" s="188" t="s">
        <v>111</v>
      </c>
      <c r="E977" s="188"/>
      <c r="F977" s="130">
        <v>0.22</v>
      </c>
      <c r="G977" s="189">
        <v>1.0928370000000001</v>
      </c>
      <c r="H977" s="189"/>
      <c r="I977" s="182"/>
      <c r="J977" s="182"/>
      <c r="K977" s="182">
        <v>0.2404</v>
      </c>
      <c r="L977" s="182"/>
      <c r="M977" s="182"/>
      <c r="N977" s="182"/>
      <c r="O977" s="182">
        <v>0.2404</v>
      </c>
      <c r="P977" s="182"/>
    </row>
    <row r="978" spans="1:16" ht="14.1" customHeight="1">
      <c r="A978" s="187" t="s">
        <v>350</v>
      </c>
      <c r="B978" s="187"/>
      <c r="C978" s="187"/>
      <c r="D978" s="188" t="s">
        <v>149</v>
      </c>
      <c r="E978" s="188"/>
      <c r="F978" s="130">
        <v>6.77</v>
      </c>
      <c r="G978" s="189">
        <v>2.6622999999999998E-3</v>
      </c>
      <c r="H978" s="189"/>
      <c r="I978" s="182"/>
      <c r="J978" s="182"/>
      <c r="K978" s="182">
        <v>1.7999999999999999E-2</v>
      </c>
      <c r="L978" s="182"/>
      <c r="M978" s="182"/>
      <c r="N978" s="182"/>
      <c r="O978" s="182">
        <v>1.7999999999999999E-2</v>
      </c>
      <c r="P978" s="182"/>
    </row>
    <row r="979" spans="1:16" ht="32.65" customHeight="1">
      <c r="A979" s="187" t="s">
        <v>410</v>
      </c>
      <c r="B979" s="187"/>
      <c r="C979" s="187"/>
      <c r="D979" s="188" t="s">
        <v>143</v>
      </c>
      <c r="E979" s="188"/>
      <c r="F979" s="130">
        <v>116.15</v>
      </c>
      <c r="G979" s="189">
        <v>3.9600000000000003E-2</v>
      </c>
      <c r="H979" s="189"/>
      <c r="I979" s="182"/>
      <c r="J979" s="182"/>
      <c r="K979" s="182">
        <v>4.5994999999999999</v>
      </c>
      <c r="L979" s="182"/>
      <c r="M979" s="182"/>
      <c r="N979" s="182"/>
      <c r="O979" s="182">
        <v>4.5994999999999999</v>
      </c>
      <c r="P979" s="182"/>
    </row>
    <row r="980" spans="1:16" ht="22.7" customHeight="1">
      <c r="A980" s="187" t="s">
        <v>148</v>
      </c>
      <c r="B980" s="187"/>
      <c r="C980" s="187"/>
      <c r="D980" s="188" t="s">
        <v>143</v>
      </c>
      <c r="E980" s="188"/>
      <c r="F980" s="130">
        <v>100.61</v>
      </c>
      <c r="G980" s="189">
        <v>6.5214000000000001E-3</v>
      </c>
      <c r="H980" s="189"/>
      <c r="I980" s="182"/>
      <c r="J980" s="182"/>
      <c r="K980" s="182">
        <v>0.65610000000000002</v>
      </c>
      <c r="L980" s="182"/>
      <c r="M980" s="182"/>
      <c r="N980" s="182"/>
      <c r="O980" s="182">
        <v>0.65610000000000002</v>
      </c>
      <c r="P980" s="182"/>
    </row>
    <row r="981" spans="1:16" ht="22.7" customHeight="1">
      <c r="A981" s="187" t="s">
        <v>411</v>
      </c>
      <c r="B981" s="187"/>
      <c r="C981" s="187"/>
      <c r="D981" s="188" t="s">
        <v>129</v>
      </c>
      <c r="E981" s="188"/>
      <c r="F981" s="130">
        <v>22.41</v>
      </c>
      <c r="G981" s="189">
        <v>5.8650000000000004E-3</v>
      </c>
      <c r="H981" s="189"/>
      <c r="I981" s="182"/>
      <c r="J981" s="182"/>
      <c r="K981" s="182">
        <v>0.13139999999999999</v>
      </c>
      <c r="L981" s="182"/>
      <c r="M981" s="182"/>
      <c r="N981" s="182"/>
      <c r="O981" s="182">
        <v>0.13139999999999999</v>
      </c>
      <c r="P981" s="182"/>
    </row>
    <row r="982" spans="1:16" ht="14.1" customHeight="1">
      <c r="A982" s="183" t="s">
        <v>130</v>
      </c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4">
        <v>96.28</v>
      </c>
      <c r="P982" s="184"/>
    </row>
    <row r="983" spans="1:16" ht="14.1" customHeight="1">
      <c r="A983" s="185" t="s">
        <v>119</v>
      </c>
      <c r="B983" s="185"/>
      <c r="C983" s="185"/>
      <c r="D983" s="185"/>
      <c r="E983" s="185"/>
      <c r="F983" s="185"/>
      <c r="G983" s="185"/>
      <c r="H983" s="185"/>
      <c r="I983" s="186">
        <v>22.66</v>
      </c>
      <c r="J983" s="186"/>
      <c r="K983" s="186">
        <v>96.28</v>
      </c>
      <c r="L983" s="186"/>
      <c r="M983" s="186">
        <v>0.16</v>
      </c>
      <c r="N983" s="186"/>
      <c r="O983" s="186">
        <v>119.1</v>
      </c>
      <c r="P983" s="186"/>
    </row>
    <row r="984" spans="1:16" ht="14.1" customHeight="1">
      <c r="A984" s="178" t="s">
        <v>335</v>
      </c>
      <c r="B984" s="178"/>
      <c r="C984" s="178"/>
      <c r="D984" s="178"/>
      <c r="E984" s="178"/>
      <c r="F984" s="178"/>
      <c r="G984" s="178"/>
      <c r="H984" s="178"/>
      <c r="I984" s="179">
        <v>6.75</v>
      </c>
      <c r="J984" s="179"/>
      <c r="K984" s="179">
        <v>28.66</v>
      </c>
      <c r="L984" s="179"/>
      <c r="M984" s="179">
        <v>0.05</v>
      </c>
      <c r="N984" s="179"/>
      <c r="O984" s="179">
        <v>35.46</v>
      </c>
      <c r="P984" s="179"/>
    </row>
    <row r="985" spans="1:16" ht="14.1" customHeight="1">
      <c r="A985" s="180" t="s">
        <v>120</v>
      </c>
      <c r="B985" s="180"/>
      <c r="C985" s="180"/>
      <c r="D985" s="180"/>
      <c r="E985" s="180"/>
      <c r="F985" s="180"/>
      <c r="G985" s="180"/>
      <c r="H985" s="180"/>
      <c r="I985" s="181">
        <v>29.41</v>
      </c>
      <c r="J985" s="181"/>
      <c r="K985" s="181">
        <v>124.94</v>
      </c>
      <c r="L985" s="181"/>
      <c r="M985" s="181">
        <v>0.21</v>
      </c>
      <c r="N985" s="181"/>
      <c r="O985" s="181">
        <v>154.56</v>
      </c>
      <c r="P985" s="181"/>
    </row>
    <row r="986" spans="1:16" ht="22.7" customHeight="1">
      <c r="A986" s="190" t="s">
        <v>450</v>
      </c>
      <c r="B986" s="190"/>
      <c r="C986" s="190"/>
      <c r="D986" s="190"/>
      <c r="E986" s="190"/>
      <c r="F986" s="190"/>
      <c r="G986" s="190"/>
      <c r="H986" s="190"/>
      <c r="I986" s="190"/>
      <c r="J986" s="190"/>
      <c r="K986" s="190"/>
      <c r="L986" s="190"/>
      <c r="M986" s="190"/>
      <c r="N986" s="190"/>
      <c r="O986" s="191" t="s">
        <v>111</v>
      </c>
      <c r="P986" s="191"/>
    </row>
    <row r="987" spans="1:16" ht="14.1" customHeight="1">
      <c r="A987" s="183" t="s">
        <v>137</v>
      </c>
      <c r="B987" s="183"/>
      <c r="C987" s="18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</row>
    <row r="988" spans="1:16" ht="30.2" customHeight="1"/>
    <row r="989" spans="1:16" ht="14.1" customHeight="1">
      <c r="A989" s="159" t="s">
        <v>642</v>
      </c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</row>
    <row r="990" spans="1:16" ht="14.1" customHeight="1">
      <c r="A990" s="160" t="s">
        <v>618</v>
      </c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</row>
    <row r="991" spans="1:16" ht="65.25" customHeight="1">
      <c r="A991" s="158"/>
      <c r="B991" s="158"/>
      <c r="C991" s="158"/>
      <c r="D991" s="158"/>
      <c r="E991" s="158"/>
      <c r="F991" s="15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</row>
    <row r="992" spans="1:16" ht="5.65" customHeight="1"/>
    <row r="993" spans="1:16" ht="19.7" customHeight="1">
      <c r="A993" s="171" t="s">
        <v>81</v>
      </c>
      <c r="B993" s="171"/>
      <c r="C993" s="171"/>
      <c r="D993" s="171"/>
      <c r="E993" s="171"/>
      <c r="F993" s="171"/>
      <c r="G993" s="171"/>
      <c r="H993" s="171"/>
      <c r="I993" s="171"/>
      <c r="J993" s="171"/>
      <c r="K993" s="171"/>
      <c r="L993" s="171"/>
      <c r="M993" s="171"/>
      <c r="N993" s="171"/>
      <c r="O993" s="171"/>
      <c r="P993" s="171"/>
    </row>
    <row r="994" spans="1:16" ht="15.75" customHeight="1">
      <c r="A994" s="136" t="s">
        <v>82</v>
      </c>
      <c r="B994" s="169" t="s">
        <v>296</v>
      </c>
      <c r="C994" s="169"/>
      <c r="D994" s="169"/>
      <c r="E994" s="169"/>
      <c r="F994" s="169"/>
      <c r="G994" s="169"/>
      <c r="H994" s="169"/>
      <c r="I994" s="169"/>
      <c r="J994" s="169"/>
      <c r="K994" s="169"/>
      <c r="L994" s="165" t="s">
        <v>83</v>
      </c>
      <c r="M994" s="165"/>
      <c r="N994" s="200" t="s">
        <v>331</v>
      </c>
      <c r="O994" s="200"/>
      <c r="P994" s="200"/>
    </row>
    <row r="995" spans="1:16" ht="12.6" customHeight="1">
      <c r="A995" s="136" t="s">
        <v>84</v>
      </c>
      <c r="B995" s="169" t="s">
        <v>85</v>
      </c>
      <c r="C995" s="169"/>
      <c r="D995" s="169"/>
      <c r="E995" s="169"/>
      <c r="F995" s="169"/>
      <c r="G995" s="169"/>
      <c r="H995" s="169"/>
      <c r="I995" s="169"/>
      <c r="J995" s="169"/>
      <c r="K995" s="169"/>
      <c r="L995" s="165" t="s">
        <v>86</v>
      </c>
      <c r="M995" s="165"/>
      <c r="N995" s="198" t="s">
        <v>617</v>
      </c>
      <c r="O995" s="198"/>
      <c r="P995" s="198"/>
    </row>
    <row r="996" spans="1:16" ht="14.45" customHeight="1">
      <c r="A996" s="136" t="s">
        <v>87</v>
      </c>
      <c r="B996" s="165" t="s">
        <v>302</v>
      </c>
      <c r="C996" s="165"/>
      <c r="D996" s="165"/>
      <c r="E996" s="165"/>
      <c r="F996" s="165"/>
      <c r="G996" s="165"/>
      <c r="H996" s="165"/>
      <c r="I996" s="165"/>
      <c r="J996" s="165"/>
      <c r="K996" s="165"/>
      <c r="L996" s="165" t="s">
        <v>88</v>
      </c>
      <c r="M996" s="165"/>
      <c r="N996" s="198"/>
      <c r="O996" s="198"/>
      <c r="P996" s="198"/>
    </row>
    <row r="997" spans="1:16" ht="14.65" customHeight="1">
      <c r="A997" s="136" t="s">
        <v>89</v>
      </c>
      <c r="B997" s="165" t="s">
        <v>302</v>
      </c>
      <c r="C997" s="165"/>
      <c r="D997" s="165"/>
      <c r="E997" s="165"/>
      <c r="F997" s="165"/>
      <c r="G997" s="165"/>
      <c r="H997" s="165"/>
      <c r="I997" s="165"/>
      <c r="J997" s="165"/>
      <c r="K997" s="165"/>
      <c r="L997" s="165" t="s">
        <v>90</v>
      </c>
      <c r="M997" s="165"/>
      <c r="N997" s="198" t="s">
        <v>91</v>
      </c>
      <c r="O997" s="198"/>
      <c r="P997" s="198"/>
    </row>
    <row r="998" spans="1:16" ht="26.45" customHeight="1">
      <c r="A998" s="136" t="s">
        <v>92</v>
      </c>
      <c r="B998" s="165" t="s">
        <v>302</v>
      </c>
      <c r="C998" s="165"/>
      <c r="D998" s="165"/>
      <c r="E998" s="165"/>
      <c r="F998" s="165"/>
      <c r="G998" s="165"/>
      <c r="H998" s="165"/>
      <c r="I998" s="165"/>
      <c r="J998" s="165"/>
      <c r="K998" s="165"/>
      <c r="L998" s="165" t="s">
        <v>93</v>
      </c>
      <c r="M998" s="165"/>
      <c r="N998" s="199" t="s">
        <v>451</v>
      </c>
      <c r="O998" s="199"/>
      <c r="P998" s="199"/>
    </row>
    <row r="999" spans="1:16" ht="13.35" customHeight="1">
      <c r="A999" s="137" t="s">
        <v>94</v>
      </c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 t="s">
        <v>95</v>
      </c>
      <c r="M999" s="162"/>
      <c r="N999" s="194" t="s">
        <v>333</v>
      </c>
      <c r="O999" s="194"/>
      <c r="P999" s="194"/>
    </row>
    <row r="1000" spans="1:16" ht="15.75" customHeight="1">
      <c r="A1000" s="195" t="s">
        <v>96</v>
      </c>
      <c r="B1000" s="195"/>
      <c r="C1000" s="196" t="s">
        <v>97</v>
      </c>
      <c r="D1000" s="196"/>
      <c r="E1000" s="197" t="s">
        <v>98</v>
      </c>
      <c r="F1000" s="197"/>
      <c r="G1000" s="197"/>
      <c r="H1000" s="196" t="s">
        <v>99</v>
      </c>
      <c r="I1000" s="196"/>
      <c r="J1000" s="197" t="s">
        <v>100</v>
      </c>
      <c r="K1000" s="197"/>
      <c r="L1000" s="197"/>
      <c r="M1000" s="197"/>
      <c r="N1000" s="197"/>
      <c r="O1000" s="197"/>
      <c r="P1000" s="129" t="s">
        <v>101</v>
      </c>
    </row>
    <row r="1001" spans="1:16" ht="17.100000000000001" customHeight="1">
      <c r="A1001" s="192" t="s">
        <v>102</v>
      </c>
      <c r="B1001" s="192"/>
      <c r="C1001" s="192"/>
      <c r="D1001" s="193" t="s">
        <v>103</v>
      </c>
      <c r="E1001" s="193"/>
      <c r="F1001" s="193" t="s">
        <v>104</v>
      </c>
      <c r="G1001" s="193" t="s">
        <v>105</v>
      </c>
      <c r="H1001" s="193"/>
      <c r="I1001" s="193" t="s">
        <v>106</v>
      </c>
      <c r="J1001" s="193"/>
      <c r="K1001" s="193"/>
      <c r="L1001" s="193"/>
      <c r="M1001" s="193"/>
      <c r="N1001" s="193"/>
      <c r="O1001" s="193"/>
      <c r="P1001" s="193"/>
    </row>
    <row r="1002" spans="1:16" ht="17.100000000000001" customHeight="1">
      <c r="A1002" s="192"/>
      <c r="B1002" s="192"/>
      <c r="C1002" s="192"/>
      <c r="D1002" s="193"/>
      <c r="E1002" s="193"/>
      <c r="F1002" s="193"/>
      <c r="G1002" s="193"/>
      <c r="H1002" s="193"/>
      <c r="I1002" s="193" t="s">
        <v>107</v>
      </c>
      <c r="J1002" s="193"/>
      <c r="K1002" s="193" t="s">
        <v>108</v>
      </c>
      <c r="L1002" s="193"/>
      <c r="M1002" s="193" t="s">
        <v>109</v>
      </c>
      <c r="N1002" s="193"/>
      <c r="O1002" s="193" t="s">
        <v>110</v>
      </c>
      <c r="P1002" s="193"/>
    </row>
    <row r="1003" spans="1:16" ht="42.4" customHeight="1">
      <c r="A1003" s="187" t="s">
        <v>150</v>
      </c>
      <c r="B1003" s="187"/>
      <c r="C1003" s="187"/>
      <c r="D1003" s="188" t="s">
        <v>111</v>
      </c>
      <c r="E1003" s="188"/>
      <c r="F1003" s="130">
        <v>23593.22</v>
      </c>
      <c r="G1003" s="189">
        <v>5.2000000000000002E-6</v>
      </c>
      <c r="H1003" s="189"/>
      <c r="I1003" s="182"/>
      <c r="J1003" s="182"/>
      <c r="K1003" s="182"/>
      <c r="L1003" s="182"/>
      <c r="M1003" s="182">
        <v>0.12239999999999999</v>
      </c>
      <c r="N1003" s="182"/>
      <c r="O1003" s="182">
        <v>0.12239999999999999</v>
      </c>
      <c r="P1003" s="182"/>
    </row>
    <row r="1004" spans="1:16" ht="32.65" customHeight="1">
      <c r="A1004" s="187" t="s">
        <v>345</v>
      </c>
      <c r="B1004" s="187"/>
      <c r="C1004" s="187"/>
      <c r="D1004" s="188" t="s">
        <v>111</v>
      </c>
      <c r="E1004" s="188"/>
      <c r="F1004" s="130">
        <v>13938.97</v>
      </c>
      <c r="G1004" s="189">
        <v>1.1000000000000001E-6</v>
      </c>
      <c r="H1004" s="189"/>
      <c r="I1004" s="182"/>
      <c r="J1004" s="182"/>
      <c r="K1004" s="182"/>
      <c r="L1004" s="182"/>
      <c r="M1004" s="182">
        <v>1.49E-2</v>
      </c>
      <c r="N1004" s="182"/>
      <c r="O1004" s="182">
        <v>1.49E-2</v>
      </c>
      <c r="P1004" s="182"/>
    </row>
    <row r="1005" spans="1:16" ht="61.9" customHeight="1">
      <c r="A1005" s="187" t="s">
        <v>389</v>
      </c>
      <c r="B1005" s="187"/>
      <c r="C1005" s="187"/>
      <c r="D1005" s="188" t="s">
        <v>111</v>
      </c>
      <c r="E1005" s="188"/>
      <c r="F1005" s="130">
        <v>353292.9</v>
      </c>
      <c r="G1005" s="189">
        <v>1.6099999999999998E-5</v>
      </c>
      <c r="H1005" s="189"/>
      <c r="I1005" s="182"/>
      <c r="J1005" s="182"/>
      <c r="K1005" s="182"/>
      <c r="L1005" s="182"/>
      <c r="M1005" s="182">
        <v>5.6848999999999998</v>
      </c>
      <c r="N1005" s="182"/>
      <c r="O1005" s="182">
        <v>5.6848999999999998</v>
      </c>
      <c r="P1005" s="182"/>
    </row>
    <row r="1006" spans="1:16" ht="32.65" customHeight="1">
      <c r="A1006" s="187" t="s">
        <v>138</v>
      </c>
      <c r="B1006" s="187"/>
      <c r="C1006" s="187"/>
      <c r="D1006" s="188" t="s">
        <v>111</v>
      </c>
      <c r="E1006" s="188"/>
      <c r="F1006" s="130">
        <v>1536.32</v>
      </c>
      <c r="G1006" s="189">
        <v>2.3999999999999999E-6</v>
      </c>
      <c r="H1006" s="189"/>
      <c r="I1006" s="182"/>
      <c r="J1006" s="182"/>
      <c r="K1006" s="182"/>
      <c r="L1006" s="182"/>
      <c r="M1006" s="182">
        <v>3.7000000000000002E-3</v>
      </c>
      <c r="N1006" s="182"/>
      <c r="O1006" s="182">
        <v>3.7000000000000002E-3</v>
      </c>
      <c r="P1006" s="182"/>
    </row>
    <row r="1007" spans="1:16" ht="32.65" customHeight="1">
      <c r="A1007" s="187" t="s">
        <v>162</v>
      </c>
      <c r="B1007" s="187"/>
      <c r="C1007" s="187"/>
      <c r="D1007" s="188" t="s">
        <v>111</v>
      </c>
      <c r="E1007" s="188"/>
      <c r="F1007" s="130">
        <v>3139.8</v>
      </c>
      <c r="G1007" s="189">
        <v>9.7999999999999997E-5</v>
      </c>
      <c r="H1007" s="189"/>
      <c r="I1007" s="182"/>
      <c r="J1007" s="182"/>
      <c r="K1007" s="182"/>
      <c r="L1007" s="182"/>
      <c r="M1007" s="182">
        <v>0.30780000000000002</v>
      </c>
      <c r="N1007" s="182"/>
      <c r="O1007" s="182">
        <v>0.30780000000000002</v>
      </c>
      <c r="P1007" s="182"/>
    </row>
    <row r="1008" spans="1:16" ht="14.1" customHeight="1">
      <c r="A1008" s="183" t="s">
        <v>139</v>
      </c>
      <c r="B1008" s="183"/>
      <c r="C1008" s="183"/>
      <c r="D1008" s="183"/>
      <c r="E1008" s="183"/>
      <c r="F1008" s="183"/>
      <c r="G1008" s="183"/>
      <c r="H1008" s="183"/>
      <c r="I1008" s="183"/>
      <c r="J1008" s="183"/>
      <c r="K1008" s="183"/>
      <c r="L1008" s="183"/>
      <c r="M1008" s="183"/>
      <c r="N1008" s="183"/>
      <c r="O1008" s="184">
        <v>6.13</v>
      </c>
      <c r="P1008" s="184"/>
    </row>
    <row r="1009" spans="1:16" ht="14.1" customHeight="1">
      <c r="A1009" s="183" t="s">
        <v>112</v>
      </c>
      <c r="B1009" s="183"/>
      <c r="C1009" s="183"/>
      <c r="D1009" s="183"/>
      <c r="E1009" s="183"/>
      <c r="F1009" s="183"/>
      <c r="G1009" s="183"/>
      <c r="H1009" s="183"/>
      <c r="I1009" s="183"/>
      <c r="J1009" s="183"/>
      <c r="K1009" s="183"/>
      <c r="L1009" s="183"/>
      <c r="M1009" s="183"/>
      <c r="N1009" s="183"/>
      <c r="O1009" s="183"/>
      <c r="P1009" s="183"/>
    </row>
    <row r="1010" spans="1:16" ht="14.1" customHeight="1">
      <c r="A1010" s="187" t="s">
        <v>403</v>
      </c>
      <c r="B1010" s="187"/>
      <c r="C1010" s="187"/>
      <c r="D1010" s="188" t="s">
        <v>114</v>
      </c>
      <c r="E1010" s="188"/>
      <c r="F1010" s="130">
        <v>5.86</v>
      </c>
      <c r="G1010" s="189">
        <v>4.13462E-2</v>
      </c>
      <c r="H1010" s="189"/>
      <c r="I1010" s="182">
        <v>0.24229999999999999</v>
      </c>
      <c r="J1010" s="182"/>
      <c r="K1010" s="182"/>
      <c r="L1010" s="182"/>
      <c r="M1010" s="182"/>
      <c r="N1010" s="182"/>
      <c r="O1010" s="182">
        <v>0.24229999999999999</v>
      </c>
      <c r="P1010" s="182"/>
    </row>
    <row r="1011" spans="1:16" ht="14.1" customHeight="1">
      <c r="A1011" s="187" t="s">
        <v>160</v>
      </c>
      <c r="B1011" s="187"/>
      <c r="C1011" s="187"/>
      <c r="D1011" s="188" t="s">
        <v>114</v>
      </c>
      <c r="E1011" s="188"/>
      <c r="F1011" s="130">
        <v>7.8</v>
      </c>
      <c r="G1011" s="189">
        <v>0.26523449999999998</v>
      </c>
      <c r="H1011" s="189"/>
      <c r="I1011" s="182">
        <v>2.0688</v>
      </c>
      <c r="J1011" s="182"/>
      <c r="K1011" s="182"/>
      <c r="L1011" s="182"/>
      <c r="M1011" s="182"/>
      <c r="N1011" s="182"/>
      <c r="O1011" s="182">
        <v>2.0688</v>
      </c>
      <c r="P1011" s="182"/>
    </row>
    <row r="1012" spans="1:16" ht="14.1" customHeight="1">
      <c r="A1012" s="187" t="s">
        <v>140</v>
      </c>
      <c r="B1012" s="187"/>
      <c r="C1012" s="187"/>
      <c r="D1012" s="188" t="s">
        <v>114</v>
      </c>
      <c r="E1012" s="188"/>
      <c r="F1012" s="130">
        <v>5.86</v>
      </c>
      <c r="G1012" s="189">
        <v>2.3833400000000001E-2</v>
      </c>
      <c r="H1012" s="189"/>
      <c r="I1012" s="182">
        <v>0.13969999999999999</v>
      </c>
      <c r="J1012" s="182"/>
      <c r="K1012" s="182"/>
      <c r="L1012" s="182"/>
      <c r="M1012" s="182"/>
      <c r="N1012" s="182"/>
      <c r="O1012" s="182">
        <v>0.13969999999999999</v>
      </c>
      <c r="P1012" s="182"/>
    </row>
    <row r="1013" spans="1:16" ht="14.1" customHeight="1">
      <c r="A1013" s="187" t="s">
        <v>404</v>
      </c>
      <c r="B1013" s="187"/>
      <c r="C1013" s="187"/>
      <c r="D1013" s="188" t="s">
        <v>114</v>
      </c>
      <c r="E1013" s="188"/>
      <c r="F1013" s="130">
        <v>7.8</v>
      </c>
      <c r="G1013" s="189">
        <v>0.1191672</v>
      </c>
      <c r="H1013" s="189"/>
      <c r="I1013" s="182">
        <v>0.92949999999999999</v>
      </c>
      <c r="J1013" s="182"/>
      <c r="K1013" s="182"/>
      <c r="L1013" s="182"/>
      <c r="M1013" s="182"/>
      <c r="N1013" s="182"/>
      <c r="O1013" s="182">
        <v>0.92949999999999999</v>
      </c>
      <c r="P1013" s="182"/>
    </row>
    <row r="1014" spans="1:16" ht="22.7" customHeight="1">
      <c r="A1014" s="187" t="s">
        <v>151</v>
      </c>
      <c r="B1014" s="187"/>
      <c r="C1014" s="187"/>
      <c r="D1014" s="188" t="s">
        <v>114</v>
      </c>
      <c r="E1014" s="188"/>
      <c r="F1014" s="130">
        <v>7.8</v>
      </c>
      <c r="G1014" s="189">
        <v>4.8211200000000003E-2</v>
      </c>
      <c r="H1014" s="189"/>
      <c r="I1014" s="182">
        <v>0.376</v>
      </c>
      <c r="J1014" s="182"/>
      <c r="K1014" s="182"/>
      <c r="L1014" s="182"/>
      <c r="M1014" s="182"/>
      <c r="N1014" s="182"/>
      <c r="O1014" s="182">
        <v>0.376</v>
      </c>
      <c r="P1014" s="182"/>
    </row>
    <row r="1015" spans="1:16" ht="14.1" customHeight="1">
      <c r="A1015" s="187" t="s">
        <v>391</v>
      </c>
      <c r="B1015" s="187"/>
      <c r="C1015" s="187"/>
      <c r="D1015" s="188" t="s">
        <v>114</v>
      </c>
      <c r="E1015" s="188"/>
      <c r="F1015" s="130">
        <v>8.65</v>
      </c>
      <c r="G1015" s="189">
        <v>0.2054918</v>
      </c>
      <c r="H1015" s="189"/>
      <c r="I1015" s="182">
        <v>1.7775000000000001</v>
      </c>
      <c r="J1015" s="182"/>
      <c r="K1015" s="182"/>
      <c r="L1015" s="182"/>
      <c r="M1015" s="182"/>
      <c r="N1015" s="182"/>
      <c r="O1015" s="182">
        <v>1.7775000000000001</v>
      </c>
      <c r="P1015" s="182"/>
    </row>
    <row r="1016" spans="1:16" ht="22.7" customHeight="1">
      <c r="A1016" s="187" t="s">
        <v>142</v>
      </c>
      <c r="B1016" s="187"/>
      <c r="C1016" s="187"/>
      <c r="D1016" s="188" t="s">
        <v>114</v>
      </c>
      <c r="E1016" s="188"/>
      <c r="F1016" s="130">
        <v>8.65</v>
      </c>
      <c r="G1016" s="189">
        <v>3.50438E-2</v>
      </c>
      <c r="H1016" s="189"/>
      <c r="I1016" s="182">
        <v>0.30309999999999998</v>
      </c>
      <c r="J1016" s="182"/>
      <c r="K1016" s="182"/>
      <c r="L1016" s="182"/>
      <c r="M1016" s="182"/>
      <c r="N1016" s="182"/>
      <c r="O1016" s="182">
        <v>0.30309999999999998</v>
      </c>
      <c r="P1016" s="182"/>
    </row>
    <row r="1017" spans="1:16" ht="14.1" customHeight="1">
      <c r="A1017" s="187" t="s">
        <v>152</v>
      </c>
      <c r="B1017" s="187"/>
      <c r="C1017" s="187"/>
      <c r="D1017" s="188" t="s">
        <v>114</v>
      </c>
      <c r="E1017" s="188"/>
      <c r="F1017" s="130">
        <v>7.8</v>
      </c>
      <c r="G1017" s="189">
        <v>0.85983449999999995</v>
      </c>
      <c r="H1017" s="189"/>
      <c r="I1017" s="182">
        <v>6.7066999999999997</v>
      </c>
      <c r="J1017" s="182"/>
      <c r="K1017" s="182"/>
      <c r="L1017" s="182"/>
      <c r="M1017" s="182"/>
      <c r="N1017" s="182"/>
      <c r="O1017" s="182">
        <v>6.7066999999999997</v>
      </c>
      <c r="P1017" s="182"/>
    </row>
    <row r="1018" spans="1:16" ht="14.1" customHeight="1">
      <c r="A1018" s="187" t="s">
        <v>131</v>
      </c>
      <c r="B1018" s="187"/>
      <c r="C1018" s="187"/>
      <c r="D1018" s="188" t="s">
        <v>114</v>
      </c>
      <c r="E1018" s="188"/>
      <c r="F1018" s="130">
        <v>5.65</v>
      </c>
      <c r="G1018" s="189">
        <v>0.97347620000000001</v>
      </c>
      <c r="H1018" s="189"/>
      <c r="I1018" s="182">
        <v>5.5000999999999998</v>
      </c>
      <c r="J1018" s="182"/>
      <c r="K1018" s="182"/>
      <c r="L1018" s="182"/>
      <c r="M1018" s="182"/>
      <c r="N1018" s="182"/>
      <c r="O1018" s="182">
        <v>5.5000999999999998</v>
      </c>
      <c r="P1018" s="182"/>
    </row>
    <row r="1019" spans="1:16" ht="14.1" customHeight="1">
      <c r="A1019" s="187" t="s">
        <v>116</v>
      </c>
      <c r="B1019" s="187"/>
      <c r="C1019" s="187"/>
      <c r="D1019" s="188"/>
      <c r="E1019" s="188"/>
      <c r="F1019" s="130">
        <v>18.04</v>
      </c>
      <c r="G1019" s="189">
        <v>0.87480000000000002</v>
      </c>
      <c r="H1019" s="189"/>
      <c r="I1019" s="182">
        <v>15.784599999999999</v>
      </c>
      <c r="J1019" s="182"/>
      <c r="K1019" s="182"/>
      <c r="L1019" s="182"/>
      <c r="M1019" s="182"/>
      <c r="N1019" s="182"/>
      <c r="O1019" s="182">
        <v>15.784599999999999</v>
      </c>
      <c r="P1019" s="182"/>
    </row>
    <row r="1020" spans="1:16" ht="14.1" customHeight="1">
      <c r="A1020" s="187" t="s">
        <v>117</v>
      </c>
      <c r="B1020" s="187"/>
      <c r="C1020" s="187"/>
      <c r="D1020" s="188"/>
      <c r="E1020" s="188"/>
      <c r="F1020" s="130"/>
      <c r="G1020" s="189"/>
      <c r="H1020" s="189"/>
      <c r="I1020" s="182">
        <v>16.62</v>
      </c>
      <c r="J1020" s="182"/>
      <c r="K1020" s="182"/>
      <c r="L1020" s="182"/>
      <c r="M1020" s="182"/>
      <c r="N1020" s="182"/>
      <c r="O1020" s="182">
        <v>16.62</v>
      </c>
      <c r="P1020" s="182"/>
    </row>
    <row r="1021" spans="1:16" ht="14.1" customHeight="1">
      <c r="A1021" s="183" t="s">
        <v>118</v>
      </c>
      <c r="B1021" s="183"/>
      <c r="C1021" s="183"/>
      <c r="D1021" s="183"/>
      <c r="E1021" s="183"/>
      <c r="F1021" s="183"/>
      <c r="G1021" s="183"/>
      <c r="H1021" s="183"/>
      <c r="I1021" s="183"/>
      <c r="J1021" s="183"/>
      <c r="K1021" s="183"/>
      <c r="L1021" s="183"/>
      <c r="M1021" s="183"/>
      <c r="N1021" s="183"/>
      <c r="O1021" s="184">
        <v>50.45</v>
      </c>
      <c r="P1021" s="184"/>
    </row>
    <row r="1022" spans="1:16" ht="14.1" customHeight="1">
      <c r="A1022" s="183" t="s">
        <v>123</v>
      </c>
      <c r="B1022" s="183"/>
      <c r="C1022" s="183"/>
      <c r="D1022" s="183"/>
      <c r="E1022" s="183"/>
      <c r="F1022" s="183"/>
      <c r="G1022" s="183"/>
      <c r="H1022" s="183"/>
      <c r="I1022" s="183"/>
      <c r="J1022" s="183"/>
      <c r="K1022" s="183"/>
      <c r="L1022" s="183"/>
      <c r="M1022" s="183"/>
      <c r="N1022" s="183"/>
      <c r="O1022" s="183"/>
      <c r="P1022" s="183"/>
    </row>
    <row r="1023" spans="1:16" ht="22.7" customHeight="1">
      <c r="A1023" s="187" t="s">
        <v>405</v>
      </c>
      <c r="B1023" s="187"/>
      <c r="C1023" s="187"/>
      <c r="D1023" s="188" t="s">
        <v>129</v>
      </c>
      <c r="E1023" s="188"/>
      <c r="F1023" s="130">
        <v>7.45</v>
      </c>
      <c r="G1023" s="189">
        <v>1.0031844000000001</v>
      </c>
      <c r="H1023" s="189"/>
      <c r="I1023" s="182"/>
      <c r="J1023" s="182"/>
      <c r="K1023" s="182">
        <v>7.4737</v>
      </c>
      <c r="L1023" s="182"/>
      <c r="M1023" s="182"/>
      <c r="N1023" s="182"/>
      <c r="O1023" s="182">
        <v>7.4737</v>
      </c>
      <c r="P1023" s="182"/>
    </row>
    <row r="1024" spans="1:16" ht="32.65" customHeight="1">
      <c r="A1024" s="187" t="s">
        <v>407</v>
      </c>
      <c r="B1024" s="187"/>
      <c r="C1024" s="187"/>
      <c r="D1024" s="188" t="s">
        <v>129</v>
      </c>
      <c r="E1024" s="188"/>
      <c r="F1024" s="130">
        <v>22.09</v>
      </c>
      <c r="G1024" s="189">
        <v>2.3438899999999999E-2</v>
      </c>
      <c r="H1024" s="189"/>
      <c r="I1024" s="182"/>
      <c r="J1024" s="182"/>
      <c r="K1024" s="182">
        <v>0.51780000000000004</v>
      </c>
      <c r="L1024" s="182"/>
      <c r="M1024" s="182"/>
      <c r="N1024" s="182"/>
      <c r="O1024" s="182">
        <v>0.51780000000000004</v>
      </c>
      <c r="P1024" s="182"/>
    </row>
    <row r="1025" spans="1:16" ht="14.1" customHeight="1">
      <c r="A1025" s="187" t="s">
        <v>153</v>
      </c>
      <c r="B1025" s="187"/>
      <c r="C1025" s="187"/>
      <c r="D1025" s="188" t="s">
        <v>143</v>
      </c>
      <c r="E1025" s="188"/>
      <c r="F1025" s="130">
        <v>83.57</v>
      </c>
      <c r="G1025" s="189">
        <v>2.7678700000000001E-2</v>
      </c>
      <c r="H1025" s="189"/>
      <c r="I1025" s="182"/>
      <c r="J1025" s="182"/>
      <c r="K1025" s="182">
        <v>2.3130999999999999</v>
      </c>
      <c r="L1025" s="182"/>
      <c r="M1025" s="182"/>
      <c r="N1025" s="182"/>
      <c r="O1025" s="182">
        <v>2.3130999999999999</v>
      </c>
      <c r="P1025" s="182"/>
    </row>
    <row r="1026" spans="1:16" ht="18.2" customHeight="1"/>
    <row r="1027" spans="1:16" ht="14.1" customHeight="1">
      <c r="A1027" s="159" t="s">
        <v>642</v>
      </c>
      <c r="B1027" s="159"/>
      <c r="C1027" s="159"/>
      <c r="D1027" s="159"/>
      <c r="E1027" s="159"/>
      <c r="F1027" s="159"/>
      <c r="G1027" s="159"/>
      <c r="H1027" s="159"/>
      <c r="I1027" s="159"/>
      <c r="J1027" s="159"/>
      <c r="K1027" s="159"/>
      <c r="L1027" s="159"/>
      <c r="M1027" s="159"/>
      <c r="N1027" s="159"/>
      <c r="O1027" s="159"/>
      <c r="P1027" s="159"/>
    </row>
    <row r="1028" spans="1:16" ht="14.1" customHeight="1">
      <c r="A1028" s="160" t="s">
        <v>618</v>
      </c>
      <c r="B1028" s="160"/>
      <c r="C1028" s="160"/>
      <c r="D1028" s="160"/>
      <c r="E1028" s="160"/>
      <c r="F1028" s="160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</row>
    <row r="1029" spans="1:16" ht="65.25" customHeight="1">
      <c r="A1029" s="158"/>
      <c r="B1029" s="158"/>
      <c r="C1029" s="158"/>
      <c r="D1029" s="158"/>
      <c r="E1029" s="158"/>
      <c r="F1029" s="158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</row>
    <row r="1030" spans="1:16" ht="5.65" customHeight="1"/>
    <row r="1031" spans="1:16" ht="19.7" customHeight="1">
      <c r="A1031" s="171" t="s">
        <v>81</v>
      </c>
      <c r="B1031" s="171"/>
      <c r="C1031" s="171"/>
      <c r="D1031" s="171"/>
      <c r="E1031" s="171"/>
      <c r="F1031" s="171"/>
      <c r="G1031" s="171"/>
      <c r="H1031" s="171"/>
      <c r="I1031" s="171"/>
      <c r="J1031" s="171"/>
      <c r="K1031" s="171"/>
      <c r="L1031" s="171"/>
      <c r="M1031" s="171"/>
      <c r="N1031" s="171"/>
      <c r="O1031" s="171"/>
      <c r="P1031" s="171"/>
    </row>
    <row r="1032" spans="1:16" ht="15.75" customHeight="1">
      <c r="A1032" s="136" t="s">
        <v>82</v>
      </c>
      <c r="B1032" s="169" t="s">
        <v>296</v>
      </c>
      <c r="C1032" s="169"/>
      <c r="D1032" s="169"/>
      <c r="E1032" s="169"/>
      <c r="F1032" s="169"/>
      <c r="G1032" s="169"/>
      <c r="H1032" s="169"/>
      <c r="I1032" s="169"/>
      <c r="J1032" s="169"/>
      <c r="K1032" s="169"/>
      <c r="L1032" s="165" t="s">
        <v>83</v>
      </c>
      <c r="M1032" s="165"/>
      <c r="N1032" s="200" t="s">
        <v>331</v>
      </c>
      <c r="O1032" s="200"/>
      <c r="P1032" s="200"/>
    </row>
    <row r="1033" spans="1:16" ht="12.6" customHeight="1">
      <c r="A1033" s="136" t="s">
        <v>84</v>
      </c>
      <c r="B1033" s="169" t="s">
        <v>85</v>
      </c>
      <c r="C1033" s="169"/>
      <c r="D1033" s="169"/>
      <c r="E1033" s="169"/>
      <c r="F1033" s="169"/>
      <c r="G1033" s="169"/>
      <c r="H1033" s="169"/>
      <c r="I1033" s="169"/>
      <c r="J1033" s="169"/>
      <c r="K1033" s="169"/>
      <c r="L1033" s="165" t="s">
        <v>86</v>
      </c>
      <c r="M1033" s="165"/>
      <c r="N1033" s="198" t="s">
        <v>617</v>
      </c>
      <c r="O1033" s="198"/>
      <c r="P1033" s="198"/>
    </row>
    <row r="1034" spans="1:16" ht="14.45" customHeight="1">
      <c r="A1034" s="136" t="s">
        <v>87</v>
      </c>
      <c r="B1034" s="165" t="s">
        <v>302</v>
      </c>
      <c r="C1034" s="165"/>
      <c r="D1034" s="165"/>
      <c r="E1034" s="165"/>
      <c r="F1034" s="165"/>
      <c r="G1034" s="165"/>
      <c r="H1034" s="165"/>
      <c r="I1034" s="165"/>
      <c r="J1034" s="165"/>
      <c r="K1034" s="165"/>
      <c r="L1034" s="165" t="s">
        <v>88</v>
      </c>
      <c r="M1034" s="165"/>
      <c r="N1034" s="198"/>
      <c r="O1034" s="198"/>
      <c r="P1034" s="198"/>
    </row>
    <row r="1035" spans="1:16" ht="14.65" customHeight="1">
      <c r="A1035" s="136" t="s">
        <v>89</v>
      </c>
      <c r="B1035" s="165" t="s">
        <v>302</v>
      </c>
      <c r="C1035" s="165"/>
      <c r="D1035" s="165"/>
      <c r="E1035" s="165"/>
      <c r="F1035" s="165"/>
      <c r="G1035" s="165"/>
      <c r="H1035" s="165"/>
      <c r="I1035" s="165"/>
      <c r="J1035" s="165"/>
      <c r="K1035" s="165"/>
      <c r="L1035" s="165" t="s">
        <v>90</v>
      </c>
      <c r="M1035" s="165"/>
      <c r="N1035" s="198" t="s">
        <v>91</v>
      </c>
      <c r="O1035" s="198"/>
      <c r="P1035" s="198"/>
    </row>
    <row r="1036" spans="1:16" ht="26.45" customHeight="1">
      <c r="A1036" s="136" t="s">
        <v>92</v>
      </c>
      <c r="B1036" s="165" t="s">
        <v>302</v>
      </c>
      <c r="C1036" s="165"/>
      <c r="D1036" s="165"/>
      <c r="E1036" s="165"/>
      <c r="F1036" s="165"/>
      <c r="G1036" s="165"/>
      <c r="H1036" s="165"/>
      <c r="I1036" s="165"/>
      <c r="J1036" s="165"/>
      <c r="K1036" s="165"/>
      <c r="L1036" s="165" t="s">
        <v>93</v>
      </c>
      <c r="M1036" s="165"/>
      <c r="N1036" s="199" t="s">
        <v>452</v>
      </c>
      <c r="O1036" s="199"/>
      <c r="P1036" s="199"/>
    </row>
    <row r="1037" spans="1:16" ht="13.35" customHeight="1">
      <c r="A1037" s="137" t="s">
        <v>94</v>
      </c>
      <c r="B1037" s="162"/>
      <c r="C1037" s="162"/>
      <c r="D1037" s="162"/>
      <c r="E1037" s="162"/>
      <c r="F1037" s="162"/>
      <c r="G1037" s="162"/>
      <c r="H1037" s="162"/>
      <c r="I1037" s="162"/>
      <c r="J1037" s="162"/>
      <c r="K1037" s="162"/>
      <c r="L1037" s="162" t="s">
        <v>95</v>
      </c>
      <c r="M1037" s="162"/>
      <c r="N1037" s="194" t="s">
        <v>333</v>
      </c>
      <c r="O1037" s="194"/>
      <c r="P1037" s="194"/>
    </row>
    <row r="1038" spans="1:16" ht="15.75" customHeight="1">
      <c r="A1038" s="195" t="s">
        <v>96</v>
      </c>
      <c r="B1038" s="195"/>
      <c r="C1038" s="196" t="s">
        <v>97</v>
      </c>
      <c r="D1038" s="196"/>
      <c r="E1038" s="197" t="s">
        <v>98</v>
      </c>
      <c r="F1038" s="197"/>
      <c r="G1038" s="197"/>
      <c r="H1038" s="196" t="s">
        <v>99</v>
      </c>
      <c r="I1038" s="196"/>
      <c r="J1038" s="197" t="s">
        <v>100</v>
      </c>
      <c r="K1038" s="197"/>
      <c r="L1038" s="197"/>
      <c r="M1038" s="197"/>
      <c r="N1038" s="197"/>
      <c r="O1038" s="197"/>
      <c r="P1038" s="129" t="s">
        <v>101</v>
      </c>
    </row>
    <row r="1039" spans="1:16" ht="17.100000000000001" customHeight="1">
      <c r="A1039" s="192" t="s">
        <v>102</v>
      </c>
      <c r="B1039" s="192"/>
      <c r="C1039" s="192"/>
      <c r="D1039" s="193" t="s">
        <v>103</v>
      </c>
      <c r="E1039" s="193"/>
      <c r="F1039" s="193" t="s">
        <v>104</v>
      </c>
      <c r="G1039" s="193" t="s">
        <v>105</v>
      </c>
      <c r="H1039" s="193"/>
      <c r="I1039" s="193" t="s">
        <v>106</v>
      </c>
      <c r="J1039" s="193"/>
      <c r="K1039" s="193"/>
      <c r="L1039" s="193"/>
      <c r="M1039" s="193"/>
      <c r="N1039" s="193"/>
      <c r="O1039" s="193"/>
      <c r="P1039" s="193"/>
    </row>
    <row r="1040" spans="1:16" ht="17.100000000000001" customHeight="1">
      <c r="A1040" s="192"/>
      <c r="B1040" s="192"/>
      <c r="C1040" s="192"/>
      <c r="D1040" s="193"/>
      <c r="E1040" s="193"/>
      <c r="F1040" s="193"/>
      <c r="G1040" s="193"/>
      <c r="H1040" s="193"/>
      <c r="I1040" s="193" t="s">
        <v>107</v>
      </c>
      <c r="J1040" s="193"/>
      <c r="K1040" s="193" t="s">
        <v>108</v>
      </c>
      <c r="L1040" s="193"/>
      <c r="M1040" s="193" t="s">
        <v>109</v>
      </c>
      <c r="N1040" s="193"/>
      <c r="O1040" s="193" t="s">
        <v>110</v>
      </c>
      <c r="P1040" s="193"/>
    </row>
    <row r="1041" spans="1:16" ht="32.65" customHeight="1">
      <c r="A1041" s="187" t="s">
        <v>453</v>
      </c>
      <c r="B1041" s="187"/>
      <c r="C1041" s="187"/>
      <c r="D1041" s="188" t="s">
        <v>111</v>
      </c>
      <c r="E1041" s="188"/>
      <c r="F1041" s="130">
        <v>261.82</v>
      </c>
      <c r="G1041" s="189">
        <v>1</v>
      </c>
      <c r="H1041" s="189"/>
      <c r="I1041" s="182"/>
      <c r="J1041" s="182"/>
      <c r="K1041" s="182">
        <v>261.82</v>
      </c>
      <c r="L1041" s="182"/>
      <c r="M1041" s="182"/>
      <c r="N1041" s="182"/>
      <c r="O1041" s="182">
        <v>261.82</v>
      </c>
      <c r="P1041" s="182"/>
    </row>
    <row r="1042" spans="1:16" ht="32.65" customHeight="1">
      <c r="A1042" s="187" t="s">
        <v>381</v>
      </c>
      <c r="B1042" s="187"/>
      <c r="C1042" s="187"/>
      <c r="D1042" s="188" t="s">
        <v>125</v>
      </c>
      <c r="E1042" s="188"/>
      <c r="F1042" s="130">
        <v>59.03</v>
      </c>
      <c r="G1042" s="189">
        <v>4.2482899999999997E-2</v>
      </c>
      <c r="H1042" s="189"/>
      <c r="I1042" s="182"/>
      <c r="J1042" s="182"/>
      <c r="K1042" s="182">
        <v>2.5078</v>
      </c>
      <c r="L1042" s="182"/>
      <c r="M1042" s="182"/>
      <c r="N1042" s="182"/>
      <c r="O1042" s="182">
        <v>2.5078</v>
      </c>
      <c r="P1042" s="182"/>
    </row>
    <row r="1043" spans="1:16" ht="14.1" customHeight="1">
      <c r="A1043" s="187" t="s">
        <v>144</v>
      </c>
      <c r="B1043" s="187"/>
      <c r="C1043" s="187"/>
      <c r="D1043" s="188" t="s">
        <v>129</v>
      </c>
      <c r="E1043" s="188"/>
      <c r="F1043" s="130">
        <v>0.88</v>
      </c>
      <c r="G1043" s="189">
        <v>15.2085457</v>
      </c>
      <c r="H1043" s="189"/>
      <c r="I1043" s="182"/>
      <c r="J1043" s="182"/>
      <c r="K1043" s="182">
        <v>13.3835</v>
      </c>
      <c r="L1043" s="182"/>
      <c r="M1043" s="182"/>
      <c r="N1043" s="182"/>
      <c r="O1043" s="182">
        <v>13.3835</v>
      </c>
      <c r="P1043" s="182"/>
    </row>
    <row r="1044" spans="1:16" ht="32.65" customHeight="1">
      <c r="A1044" s="187" t="s">
        <v>154</v>
      </c>
      <c r="B1044" s="187"/>
      <c r="C1044" s="187"/>
      <c r="D1044" s="188" t="s">
        <v>149</v>
      </c>
      <c r="E1044" s="188"/>
      <c r="F1044" s="130">
        <v>7.91</v>
      </c>
      <c r="G1044" s="189">
        <v>1.8370999999999999E-3</v>
      </c>
      <c r="H1044" s="189"/>
      <c r="I1044" s="182"/>
      <c r="J1044" s="182"/>
      <c r="K1044" s="182">
        <v>1.4500000000000001E-2</v>
      </c>
      <c r="L1044" s="182"/>
      <c r="M1044" s="182"/>
      <c r="N1044" s="182"/>
      <c r="O1044" s="182">
        <v>1.4500000000000001E-2</v>
      </c>
      <c r="P1044" s="182"/>
    </row>
    <row r="1045" spans="1:16" ht="22.7" customHeight="1">
      <c r="A1045" s="187" t="s">
        <v>145</v>
      </c>
      <c r="B1045" s="187"/>
      <c r="C1045" s="187"/>
      <c r="D1045" s="188" t="s">
        <v>146</v>
      </c>
      <c r="E1045" s="188"/>
      <c r="F1045" s="130">
        <v>1.0900000000000001</v>
      </c>
      <c r="G1045" s="189">
        <v>0.15590870000000001</v>
      </c>
      <c r="H1045" s="189"/>
      <c r="I1045" s="182"/>
      <c r="J1045" s="182"/>
      <c r="K1045" s="182">
        <v>0.1699</v>
      </c>
      <c r="L1045" s="182"/>
      <c r="M1045" s="182"/>
      <c r="N1045" s="182"/>
      <c r="O1045" s="182">
        <v>0.1699</v>
      </c>
      <c r="P1045" s="182"/>
    </row>
    <row r="1046" spans="1:16" ht="42.4" customHeight="1">
      <c r="A1046" s="187" t="s">
        <v>409</v>
      </c>
      <c r="B1046" s="187"/>
      <c r="C1046" s="187"/>
      <c r="D1046" s="188" t="s">
        <v>111</v>
      </c>
      <c r="E1046" s="188"/>
      <c r="F1046" s="130">
        <v>0.22</v>
      </c>
      <c r="G1046" s="189">
        <v>2.6401564999999998</v>
      </c>
      <c r="H1046" s="189"/>
      <c r="I1046" s="182"/>
      <c r="J1046" s="182"/>
      <c r="K1046" s="182">
        <v>0.58079999999999998</v>
      </c>
      <c r="L1046" s="182"/>
      <c r="M1046" s="182"/>
      <c r="N1046" s="182"/>
      <c r="O1046" s="182">
        <v>0.58079999999999998</v>
      </c>
      <c r="P1046" s="182"/>
    </row>
    <row r="1047" spans="1:16" ht="14.1" customHeight="1">
      <c r="A1047" s="187" t="s">
        <v>350</v>
      </c>
      <c r="B1047" s="187"/>
      <c r="C1047" s="187"/>
      <c r="D1047" s="188" t="s">
        <v>149</v>
      </c>
      <c r="E1047" s="188"/>
      <c r="F1047" s="130">
        <v>6.77</v>
      </c>
      <c r="G1047" s="189">
        <v>5.9902999999999996E-3</v>
      </c>
      <c r="H1047" s="189"/>
      <c r="I1047" s="182"/>
      <c r="J1047" s="182"/>
      <c r="K1047" s="182">
        <v>4.0599999999999997E-2</v>
      </c>
      <c r="L1047" s="182"/>
      <c r="M1047" s="182"/>
      <c r="N1047" s="182"/>
      <c r="O1047" s="182">
        <v>4.0599999999999997E-2</v>
      </c>
      <c r="P1047" s="182"/>
    </row>
    <row r="1048" spans="1:16" ht="14.1" customHeight="1">
      <c r="A1048" s="187" t="s">
        <v>351</v>
      </c>
      <c r="B1048" s="187"/>
      <c r="C1048" s="187"/>
      <c r="D1048" s="188" t="s">
        <v>149</v>
      </c>
      <c r="E1048" s="188"/>
      <c r="F1048" s="130">
        <v>5.89</v>
      </c>
      <c r="G1048" s="189">
        <v>0.36822300000000002</v>
      </c>
      <c r="H1048" s="189"/>
      <c r="I1048" s="182"/>
      <c r="J1048" s="182"/>
      <c r="K1048" s="182">
        <v>2.1688000000000001</v>
      </c>
      <c r="L1048" s="182"/>
      <c r="M1048" s="182"/>
      <c r="N1048" s="182"/>
      <c r="O1048" s="182">
        <v>2.1688000000000001</v>
      </c>
      <c r="P1048" s="182"/>
    </row>
    <row r="1049" spans="1:16" ht="32.65" customHeight="1">
      <c r="A1049" s="187" t="s">
        <v>410</v>
      </c>
      <c r="B1049" s="187"/>
      <c r="C1049" s="187"/>
      <c r="D1049" s="188" t="s">
        <v>143</v>
      </c>
      <c r="E1049" s="188"/>
      <c r="F1049" s="130">
        <v>116.15</v>
      </c>
      <c r="G1049" s="189">
        <v>8.9099999999999999E-2</v>
      </c>
      <c r="H1049" s="189"/>
      <c r="I1049" s="182"/>
      <c r="J1049" s="182"/>
      <c r="K1049" s="182">
        <v>10.349</v>
      </c>
      <c r="L1049" s="182"/>
      <c r="M1049" s="182"/>
      <c r="N1049" s="182"/>
      <c r="O1049" s="182">
        <v>10.349</v>
      </c>
      <c r="P1049" s="182"/>
    </row>
    <row r="1050" spans="1:16" ht="22.7" customHeight="1">
      <c r="A1050" s="187" t="s">
        <v>148</v>
      </c>
      <c r="B1050" s="187"/>
      <c r="C1050" s="187"/>
      <c r="D1050" s="188" t="s">
        <v>143</v>
      </c>
      <c r="E1050" s="188"/>
      <c r="F1050" s="130">
        <v>100.61</v>
      </c>
      <c r="G1050" s="189">
        <v>2.3044200000000001E-2</v>
      </c>
      <c r="H1050" s="189"/>
      <c r="I1050" s="182"/>
      <c r="J1050" s="182"/>
      <c r="K1050" s="182">
        <v>2.3184999999999998</v>
      </c>
      <c r="L1050" s="182"/>
      <c r="M1050" s="182"/>
      <c r="N1050" s="182"/>
      <c r="O1050" s="182">
        <v>2.3184999999999998</v>
      </c>
      <c r="P1050" s="182"/>
    </row>
    <row r="1051" spans="1:16" ht="22.7" customHeight="1">
      <c r="A1051" s="187" t="s">
        <v>411</v>
      </c>
      <c r="B1051" s="187"/>
      <c r="C1051" s="187"/>
      <c r="D1051" s="188" t="s">
        <v>129</v>
      </c>
      <c r="E1051" s="188"/>
      <c r="F1051" s="130">
        <v>22.41</v>
      </c>
      <c r="G1051" s="189">
        <v>8.4855999999999994E-3</v>
      </c>
      <c r="H1051" s="189"/>
      <c r="I1051" s="182"/>
      <c r="J1051" s="182"/>
      <c r="K1051" s="182">
        <v>0.19020000000000001</v>
      </c>
      <c r="L1051" s="182"/>
      <c r="M1051" s="182"/>
      <c r="N1051" s="182"/>
      <c r="O1051" s="182">
        <v>0.19020000000000001</v>
      </c>
      <c r="P1051" s="182"/>
    </row>
    <row r="1052" spans="1:16" ht="32.65" customHeight="1">
      <c r="A1052" s="187" t="s">
        <v>158</v>
      </c>
      <c r="B1052" s="187"/>
      <c r="C1052" s="187"/>
      <c r="D1052" s="188" t="s">
        <v>147</v>
      </c>
      <c r="E1052" s="188"/>
      <c r="F1052" s="130">
        <v>3.32</v>
      </c>
      <c r="G1052" s="189">
        <v>0.14505480000000001</v>
      </c>
      <c r="H1052" s="189"/>
      <c r="I1052" s="182"/>
      <c r="J1052" s="182"/>
      <c r="K1052" s="182">
        <v>0.48159999999999997</v>
      </c>
      <c r="L1052" s="182"/>
      <c r="M1052" s="182"/>
      <c r="N1052" s="182"/>
      <c r="O1052" s="182">
        <v>0.48159999999999997</v>
      </c>
      <c r="P1052" s="182"/>
    </row>
    <row r="1053" spans="1:16" ht="14.1" customHeight="1">
      <c r="A1053" s="183" t="s">
        <v>130</v>
      </c>
      <c r="B1053" s="183"/>
      <c r="C1053" s="183"/>
      <c r="D1053" s="183"/>
      <c r="E1053" s="183"/>
      <c r="F1053" s="183"/>
      <c r="G1053" s="183"/>
      <c r="H1053" s="183"/>
      <c r="I1053" s="183"/>
      <c r="J1053" s="183"/>
      <c r="K1053" s="183"/>
      <c r="L1053" s="183"/>
      <c r="M1053" s="183"/>
      <c r="N1053" s="183"/>
      <c r="O1053" s="184">
        <v>304.33</v>
      </c>
      <c r="P1053" s="184"/>
    </row>
    <row r="1054" spans="1:16" ht="14.1" customHeight="1">
      <c r="A1054" s="185" t="s">
        <v>119</v>
      </c>
      <c r="B1054" s="185"/>
      <c r="C1054" s="185"/>
      <c r="D1054" s="185"/>
      <c r="E1054" s="185"/>
      <c r="F1054" s="185"/>
      <c r="G1054" s="185"/>
      <c r="H1054" s="185"/>
      <c r="I1054" s="186">
        <v>50.45</v>
      </c>
      <c r="J1054" s="186"/>
      <c r="K1054" s="186">
        <v>304.33</v>
      </c>
      <c r="L1054" s="186"/>
      <c r="M1054" s="186">
        <v>6.13</v>
      </c>
      <c r="N1054" s="186"/>
      <c r="O1054" s="186">
        <v>360.91</v>
      </c>
      <c r="P1054" s="186"/>
    </row>
    <row r="1055" spans="1:16" ht="14.1" customHeight="1">
      <c r="A1055" s="178" t="s">
        <v>335</v>
      </c>
      <c r="B1055" s="178"/>
      <c r="C1055" s="178"/>
      <c r="D1055" s="178"/>
      <c r="E1055" s="178"/>
      <c r="F1055" s="178"/>
      <c r="G1055" s="178"/>
      <c r="H1055" s="178"/>
      <c r="I1055" s="179">
        <v>15.02</v>
      </c>
      <c r="J1055" s="179"/>
      <c r="K1055" s="179">
        <v>90.6</v>
      </c>
      <c r="L1055" s="179"/>
      <c r="M1055" s="179">
        <v>1.82</v>
      </c>
      <c r="N1055" s="179"/>
      <c r="O1055" s="179">
        <v>107.44</v>
      </c>
      <c r="P1055" s="179"/>
    </row>
    <row r="1056" spans="1:16" ht="14.1" customHeight="1">
      <c r="A1056" s="180" t="s">
        <v>120</v>
      </c>
      <c r="B1056" s="180"/>
      <c r="C1056" s="180"/>
      <c r="D1056" s="180"/>
      <c r="E1056" s="180"/>
      <c r="F1056" s="180"/>
      <c r="G1056" s="180"/>
      <c r="H1056" s="180"/>
      <c r="I1056" s="181">
        <v>65.47</v>
      </c>
      <c r="J1056" s="181"/>
      <c r="K1056" s="181">
        <v>394.93</v>
      </c>
      <c r="L1056" s="181"/>
      <c r="M1056" s="181">
        <v>7.95</v>
      </c>
      <c r="N1056" s="181"/>
      <c r="O1056" s="181">
        <v>468.35</v>
      </c>
      <c r="P1056" s="181"/>
    </row>
    <row r="1057" spans="1:16" ht="14.1" customHeight="1">
      <c r="A1057" s="190" t="s">
        <v>454</v>
      </c>
      <c r="B1057" s="190"/>
      <c r="C1057" s="190"/>
      <c r="D1057" s="190"/>
      <c r="E1057" s="190"/>
      <c r="F1057" s="190"/>
      <c r="G1057" s="190"/>
      <c r="H1057" s="190"/>
      <c r="I1057" s="190"/>
      <c r="J1057" s="190"/>
      <c r="K1057" s="190"/>
      <c r="L1057" s="190"/>
      <c r="M1057" s="190"/>
      <c r="N1057" s="190"/>
      <c r="O1057" s="191" t="s">
        <v>111</v>
      </c>
      <c r="P1057" s="191"/>
    </row>
    <row r="1058" spans="1:16" ht="14.1" customHeight="1">
      <c r="A1058" s="183" t="s">
        <v>112</v>
      </c>
      <c r="B1058" s="183"/>
      <c r="C1058" s="183"/>
      <c r="D1058" s="183"/>
      <c r="E1058" s="183"/>
      <c r="F1058" s="183"/>
      <c r="G1058" s="183"/>
      <c r="H1058" s="183"/>
      <c r="I1058" s="183"/>
      <c r="J1058" s="183"/>
      <c r="K1058" s="183"/>
      <c r="L1058" s="183"/>
      <c r="M1058" s="183"/>
      <c r="N1058" s="183"/>
      <c r="O1058" s="183"/>
      <c r="P1058" s="183"/>
    </row>
    <row r="1059" spans="1:16" ht="14.1" customHeight="1">
      <c r="A1059" s="187" t="s">
        <v>167</v>
      </c>
      <c r="B1059" s="187"/>
      <c r="C1059" s="187"/>
      <c r="D1059" s="188" t="s">
        <v>114</v>
      </c>
      <c r="E1059" s="188"/>
      <c r="F1059" s="130">
        <v>5.86</v>
      </c>
      <c r="G1059" s="189">
        <v>1.5325156</v>
      </c>
      <c r="H1059" s="189"/>
      <c r="I1059" s="182">
        <v>8.9804999999999993</v>
      </c>
      <c r="J1059" s="182"/>
      <c r="K1059" s="182"/>
      <c r="L1059" s="182"/>
      <c r="M1059" s="182"/>
      <c r="N1059" s="182"/>
      <c r="O1059" s="182">
        <v>8.9804999999999993</v>
      </c>
      <c r="P1059" s="182"/>
    </row>
    <row r="1060" spans="1:16" ht="14.1" customHeight="1">
      <c r="A1060" s="187" t="s">
        <v>168</v>
      </c>
      <c r="B1060" s="187"/>
      <c r="C1060" s="187"/>
      <c r="D1060" s="188" t="s">
        <v>114</v>
      </c>
      <c r="E1060" s="188"/>
      <c r="F1060" s="130">
        <v>7.8</v>
      </c>
      <c r="G1060" s="189">
        <v>1.5325156</v>
      </c>
      <c r="H1060" s="189"/>
      <c r="I1060" s="182">
        <v>11.9536</v>
      </c>
      <c r="J1060" s="182"/>
      <c r="K1060" s="182"/>
      <c r="L1060" s="182"/>
      <c r="M1060" s="182"/>
      <c r="N1060" s="182"/>
      <c r="O1060" s="182">
        <v>11.9536</v>
      </c>
      <c r="P1060" s="182"/>
    </row>
    <row r="1061" spans="1:16" ht="14.1" customHeight="1">
      <c r="A1061" s="187" t="s">
        <v>116</v>
      </c>
      <c r="B1061" s="187"/>
      <c r="C1061" s="187"/>
      <c r="D1061" s="188"/>
      <c r="E1061" s="188"/>
      <c r="F1061" s="130">
        <v>20.93</v>
      </c>
      <c r="G1061" s="189">
        <v>0.87480000000000002</v>
      </c>
      <c r="H1061" s="189"/>
      <c r="I1061" s="182">
        <v>18.313199999999998</v>
      </c>
      <c r="J1061" s="182"/>
      <c r="K1061" s="182"/>
      <c r="L1061" s="182"/>
      <c r="M1061" s="182"/>
      <c r="N1061" s="182"/>
      <c r="O1061" s="182">
        <v>18.313199999999998</v>
      </c>
      <c r="P1061" s="182"/>
    </row>
    <row r="1062" spans="1:16" ht="14.1" customHeight="1">
      <c r="A1062" s="187" t="s">
        <v>117</v>
      </c>
      <c r="B1062" s="187"/>
      <c r="C1062" s="187"/>
      <c r="D1062" s="188"/>
      <c r="E1062" s="188"/>
      <c r="F1062" s="130"/>
      <c r="G1062" s="189"/>
      <c r="H1062" s="189"/>
      <c r="I1062" s="182">
        <v>20.99</v>
      </c>
      <c r="J1062" s="182"/>
      <c r="K1062" s="182"/>
      <c r="L1062" s="182"/>
      <c r="M1062" s="182"/>
      <c r="N1062" s="182"/>
      <c r="O1062" s="182">
        <v>20.99</v>
      </c>
      <c r="P1062" s="182"/>
    </row>
    <row r="1063" spans="1:16" ht="14.1" customHeight="1">
      <c r="A1063" s="183" t="s">
        <v>118</v>
      </c>
      <c r="B1063" s="183"/>
      <c r="C1063" s="183"/>
      <c r="D1063" s="183"/>
      <c r="E1063" s="183"/>
      <c r="F1063" s="183"/>
      <c r="G1063" s="183"/>
      <c r="H1063" s="183"/>
      <c r="I1063" s="183"/>
      <c r="J1063" s="183"/>
      <c r="K1063" s="183"/>
      <c r="L1063" s="183"/>
      <c r="M1063" s="183"/>
      <c r="N1063" s="183"/>
      <c r="O1063" s="184">
        <v>60.24</v>
      </c>
      <c r="P1063" s="184"/>
    </row>
    <row r="1064" spans="1:16" ht="14.1" customHeight="1">
      <c r="A1064" s="183" t="s">
        <v>123</v>
      </c>
      <c r="B1064" s="183"/>
      <c r="C1064" s="183"/>
      <c r="D1064" s="183"/>
      <c r="E1064" s="183"/>
      <c r="F1064" s="183"/>
      <c r="G1064" s="183"/>
      <c r="H1064" s="183"/>
      <c r="I1064" s="183"/>
      <c r="J1064" s="183"/>
      <c r="K1064" s="183"/>
      <c r="L1064" s="183"/>
      <c r="M1064" s="183"/>
      <c r="N1064" s="183"/>
      <c r="O1064" s="183"/>
      <c r="P1064" s="183"/>
    </row>
    <row r="1065" spans="1:16" ht="33.200000000000003" customHeight="1"/>
    <row r="1066" spans="1:16" ht="14.1" customHeight="1">
      <c r="A1066" s="159" t="s">
        <v>642</v>
      </c>
      <c r="B1066" s="159"/>
      <c r="C1066" s="159"/>
      <c r="D1066" s="159"/>
      <c r="E1066" s="159"/>
      <c r="F1066" s="159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</row>
    <row r="1067" spans="1:16" ht="14.1" customHeight="1">
      <c r="A1067" s="160" t="s">
        <v>618</v>
      </c>
      <c r="B1067" s="160"/>
      <c r="C1067" s="160"/>
      <c r="D1067" s="160"/>
      <c r="E1067" s="160"/>
      <c r="F1067" s="160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</row>
    <row r="1068" spans="1:16" ht="65.25" customHeight="1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</row>
    <row r="1069" spans="1:16" ht="5.65" customHeight="1"/>
    <row r="1070" spans="1:16" ht="19.7" customHeight="1">
      <c r="A1070" s="171" t="s">
        <v>81</v>
      </c>
      <c r="B1070" s="171"/>
      <c r="C1070" s="171"/>
      <c r="D1070" s="171"/>
      <c r="E1070" s="171"/>
      <c r="F1070" s="171"/>
      <c r="G1070" s="171"/>
      <c r="H1070" s="171"/>
      <c r="I1070" s="171"/>
      <c r="J1070" s="171"/>
      <c r="K1070" s="171"/>
      <c r="L1070" s="171"/>
      <c r="M1070" s="171"/>
      <c r="N1070" s="171"/>
      <c r="O1070" s="171"/>
      <c r="P1070" s="171"/>
    </row>
    <row r="1071" spans="1:16" ht="15.75" customHeight="1">
      <c r="A1071" s="136" t="s">
        <v>82</v>
      </c>
      <c r="B1071" s="169" t="s">
        <v>296</v>
      </c>
      <c r="C1071" s="169"/>
      <c r="D1071" s="169"/>
      <c r="E1071" s="169"/>
      <c r="F1071" s="169"/>
      <c r="G1071" s="169"/>
      <c r="H1071" s="169"/>
      <c r="I1071" s="169"/>
      <c r="J1071" s="169"/>
      <c r="K1071" s="169"/>
      <c r="L1071" s="165" t="s">
        <v>83</v>
      </c>
      <c r="M1071" s="165"/>
      <c r="N1071" s="200" t="s">
        <v>331</v>
      </c>
      <c r="O1071" s="200"/>
      <c r="P1071" s="200"/>
    </row>
    <row r="1072" spans="1:16" ht="12.6" customHeight="1">
      <c r="A1072" s="136" t="s">
        <v>84</v>
      </c>
      <c r="B1072" s="169" t="s">
        <v>85</v>
      </c>
      <c r="C1072" s="169"/>
      <c r="D1072" s="169"/>
      <c r="E1072" s="169"/>
      <c r="F1072" s="169"/>
      <c r="G1072" s="169"/>
      <c r="H1072" s="169"/>
      <c r="I1072" s="169"/>
      <c r="J1072" s="169"/>
      <c r="K1072" s="169"/>
      <c r="L1072" s="165" t="s">
        <v>86</v>
      </c>
      <c r="M1072" s="165"/>
      <c r="N1072" s="198" t="s">
        <v>617</v>
      </c>
      <c r="O1072" s="198"/>
      <c r="P1072" s="198"/>
    </row>
    <row r="1073" spans="1:16" ht="14.45" customHeight="1">
      <c r="A1073" s="136" t="s">
        <v>87</v>
      </c>
      <c r="B1073" s="165" t="s">
        <v>302</v>
      </c>
      <c r="C1073" s="165"/>
      <c r="D1073" s="165"/>
      <c r="E1073" s="165"/>
      <c r="F1073" s="165"/>
      <c r="G1073" s="165"/>
      <c r="H1073" s="165"/>
      <c r="I1073" s="165"/>
      <c r="J1073" s="165"/>
      <c r="K1073" s="165"/>
      <c r="L1073" s="165" t="s">
        <v>88</v>
      </c>
      <c r="M1073" s="165"/>
      <c r="N1073" s="198"/>
      <c r="O1073" s="198"/>
      <c r="P1073" s="198"/>
    </row>
    <row r="1074" spans="1:16" ht="14.65" customHeight="1">
      <c r="A1074" s="136" t="s">
        <v>89</v>
      </c>
      <c r="B1074" s="165" t="s">
        <v>302</v>
      </c>
      <c r="C1074" s="165"/>
      <c r="D1074" s="165"/>
      <c r="E1074" s="165"/>
      <c r="F1074" s="165"/>
      <c r="G1074" s="165"/>
      <c r="H1074" s="165"/>
      <c r="I1074" s="165"/>
      <c r="J1074" s="165"/>
      <c r="K1074" s="165"/>
      <c r="L1074" s="165" t="s">
        <v>90</v>
      </c>
      <c r="M1074" s="165"/>
      <c r="N1074" s="198" t="s">
        <v>91</v>
      </c>
      <c r="O1074" s="198"/>
      <c r="P1074" s="198"/>
    </row>
    <row r="1075" spans="1:16" ht="26.45" customHeight="1">
      <c r="A1075" s="136" t="s">
        <v>92</v>
      </c>
      <c r="B1075" s="165" t="s">
        <v>302</v>
      </c>
      <c r="C1075" s="165"/>
      <c r="D1075" s="165"/>
      <c r="E1075" s="165"/>
      <c r="F1075" s="165"/>
      <c r="G1075" s="165"/>
      <c r="H1075" s="165"/>
      <c r="I1075" s="165"/>
      <c r="J1075" s="165"/>
      <c r="K1075" s="165"/>
      <c r="L1075" s="165" t="s">
        <v>93</v>
      </c>
      <c r="M1075" s="165"/>
      <c r="N1075" s="199" t="s">
        <v>455</v>
      </c>
      <c r="O1075" s="199"/>
      <c r="P1075" s="199"/>
    </row>
    <row r="1076" spans="1:16" ht="13.35" customHeight="1">
      <c r="A1076" s="137" t="s">
        <v>94</v>
      </c>
      <c r="B1076" s="162"/>
      <c r="C1076" s="162"/>
      <c r="D1076" s="162"/>
      <c r="E1076" s="162"/>
      <c r="F1076" s="162"/>
      <c r="G1076" s="162"/>
      <c r="H1076" s="162"/>
      <c r="I1076" s="162"/>
      <c r="J1076" s="162"/>
      <c r="K1076" s="162"/>
      <c r="L1076" s="162" t="s">
        <v>95</v>
      </c>
      <c r="M1076" s="162"/>
      <c r="N1076" s="194" t="s">
        <v>333</v>
      </c>
      <c r="O1076" s="194"/>
      <c r="P1076" s="194"/>
    </row>
    <row r="1077" spans="1:16" ht="15.75" customHeight="1">
      <c r="A1077" s="195" t="s">
        <v>96</v>
      </c>
      <c r="B1077" s="195"/>
      <c r="C1077" s="196" t="s">
        <v>97</v>
      </c>
      <c r="D1077" s="196"/>
      <c r="E1077" s="197" t="s">
        <v>98</v>
      </c>
      <c r="F1077" s="197"/>
      <c r="G1077" s="197"/>
      <c r="H1077" s="196" t="s">
        <v>99</v>
      </c>
      <c r="I1077" s="196"/>
      <c r="J1077" s="197" t="s">
        <v>100</v>
      </c>
      <c r="K1077" s="197"/>
      <c r="L1077" s="197"/>
      <c r="M1077" s="197"/>
      <c r="N1077" s="197"/>
      <c r="O1077" s="197"/>
      <c r="P1077" s="129" t="s">
        <v>101</v>
      </c>
    </row>
    <row r="1078" spans="1:16" ht="17.100000000000001" customHeight="1">
      <c r="A1078" s="192" t="s">
        <v>102</v>
      </c>
      <c r="B1078" s="192"/>
      <c r="C1078" s="192"/>
      <c r="D1078" s="193" t="s">
        <v>103</v>
      </c>
      <c r="E1078" s="193"/>
      <c r="F1078" s="193" t="s">
        <v>104</v>
      </c>
      <c r="G1078" s="193" t="s">
        <v>105</v>
      </c>
      <c r="H1078" s="193"/>
      <c r="I1078" s="193" t="s">
        <v>106</v>
      </c>
      <c r="J1078" s="193"/>
      <c r="K1078" s="193"/>
      <c r="L1078" s="193"/>
      <c r="M1078" s="193"/>
      <c r="N1078" s="193"/>
      <c r="O1078" s="193"/>
      <c r="P1078" s="193"/>
    </row>
    <row r="1079" spans="1:16" ht="17.100000000000001" customHeight="1">
      <c r="A1079" s="192"/>
      <c r="B1079" s="192"/>
      <c r="C1079" s="192"/>
      <c r="D1079" s="193"/>
      <c r="E1079" s="193"/>
      <c r="F1079" s="193"/>
      <c r="G1079" s="193"/>
      <c r="H1079" s="193"/>
      <c r="I1079" s="193" t="s">
        <v>107</v>
      </c>
      <c r="J1079" s="193"/>
      <c r="K1079" s="193" t="s">
        <v>108</v>
      </c>
      <c r="L1079" s="193"/>
      <c r="M1079" s="193" t="s">
        <v>109</v>
      </c>
      <c r="N1079" s="193"/>
      <c r="O1079" s="193" t="s">
        <v>110</v>
      </c>
      <c r="P1079" s="193"/>
    </row>
    <row r="1080" spans="1:16" ht="42.4" customHeight="1">
      <c r="A1080" s="187" t="s">
        <v>456</v>
      </c>
      <c r="B1080" s="187"/>
      <c r="C1080" s="187"/>
      <c r="D1080" s="188" t="s">
        <v>111</v>
      </c>
      <c r="E1080" s="188"/>
      <c r="F1080" s="130">
        <v>0.37</v>
      </c>
      <c r="G1080" s="189">
        <v>4</v>
      </c>
      <c r="H1080" s="189"/>
      <c r="I1080" s="182"/>
      <c r="J1080" s="182"/>
      <c r="K1080" s="182">
        <v>1.48</v>
      </c>
      <c r="L1080" s="182"/>
      <c r="M1080" s="182"/>
      <c r="N1080" s="182"/>
      <c r="O1080" s="182">
        <v>1.48</v>
      </c>
      <c r="P1080" s="182"/>
    </row>
    <row r="1081" spans="1:16" ht="32.65" customHeight="1">
      <c r="A1081" s="187" t="s">
        <v>457</v>
      </c>
      <c r="B1081" s="187"/>
      <c r="C1081" s="187"/>
      <c r="D1081" s="188" t="s">
        <v>111</v>
      </c>
      <c r="E1081" s="188"/>
      <c r="F1081" s="130">
        <v>72.400000000000006</v>
      </c>
      <c r="G1081" s="189">
        <v>1</v>
      </c>
      <c r="H1081" s="189"/>
      <c r="I1081" s="182"/>
      <c r="J1081" s="182"/>
      <c r="K1081" s="182">
        <v>72.400000000000006</v>
      </c>
      <c r="L1081" s="182"/>
      <c r="M1081" s="182"/>
      <c r="N1081" s="182"/>
      <c r="O1081" s="182">
        <v>72.400000000000006</v>
      </c>
      <c r="P1081" s="182"/>
    </row>
    <row r="1082" spans="1:16" ht="14.1" customHeight="1">
      <c r="A1082" s="183" t="s">
        <v>130</v>
      </c>
      <c r="B1082" s="183"/>
      <c r="C1082" s="183"/>
      <c r="D1082" s="183"/>
      <c r="E1082" s="183"/>
      <c r="F1082" s="183"/>
      <c r="G1082" s="183"/>
      <c r="H1082" s="183"/>
      <c r="I1082" s="183"/>
      <c r="J1082" s="183"/>
      <c r="K1082" s="183"/>
      <c r="L1082" s="183"/>
      <c r="M1082" s="183"/>
      <c r="N1082" s="183"/>
      <c r="O1082" s="184">
        <v>73.88</v>
      </c>
      <c r="P1082" s="184"/>
    </row>
    <row r="1083" spans="1:16" ht="14.1" customHeight="1">
      <c r="A1083" s="185" t="s">
        <v>119</v>
      </c>
      <c r="B1083" s="185"/>
      <c r="C1083" s="185"/>
      <c r="D1083" s="185"/>
      <c r="E1083" s="185"/>
      <c r="F1083" s="185"/>
      <c r="G1083" s="185"/>
      <c r="H1083" s="185"/>
      <c r="I1083" s="186">
        <v>60.24</v>
      </c>
      <c r="J1083" s="186"/>
      <c r="K1083" s="186">
        <v>73.88</v>
      </c>
      <c r="L1083" s="186"/>
      <c r="M1083" s="186"/>
      <c r="N1083" s="186"/>
      <c r="O1083" s="186">
        <v>134.12</v>
      </c>
      <c r="P1083" s="186"/>
    </row>
    <row r="1084" spans="1:16" ht="14.1" customHeight="1">
      <c r="A1084" s="178" t="s">
        <v>335</v>
      </c>
      <c r="B1084" s="178"/>
      <c r="C1084" s="178"/>
      <c r="D1084" s="178"/>
      <c r="E1084" s="178"/>
      <c r="F1084" s="178"/>
      <c r="G1084" s="178"/>
      <c r="H1084" s="178"/>
      <c r="I1084" s="179">
        <v>17.93</v>
      </c>
      <c r="J1084" s="179"/>
      <c r="K1084" s="179">
        <v>22</v>
      </c>
      <c r="L1084" s="179"/>
      <c r="M1084" s="179"/>
      <c r="N1084" s="179"/>
      <c r="O1084" s="179">
        <v>39.93</v>
      </c>
      <c r="P1084" s="179"/>
    </row>
    <row r="1085" spans="1:16" ht="14.1" customHeight="1">
      <c r="A1085" s="180" t="s">
        <v>120</v>
      </c>
      <c r="B1085" s="180"/>
      <c r="C1085" s="180"/>
      <c r="D1085" s="180"/>
      <c r="E1085" s="180"/>
      <c r="F1085" s="180"/>
      <c r="G1085" s="180"/>
      <c r="H1085" s="180"/>
      <c r="I1085" s="181">
        <v>78.17</v>
      </c>
      <c r="J1085" s="181"/>
      <c r="K1085" s="181">
        <v>95.88</v>
      </c>
      <c r="L1085" s="181"/>
      <c r="M1085" s="181"/>
      <c r="N1085" s="181"/>
      <c r="O1085" s="181">
        <v>174.05</v>
      </c>
      <c r="P1085" s="181"/>
    </row>
    <row r="1086" spans="1:16" ht="14.1" customHeight="1">
      <c r="A1086" s="190" t="s">
        <v>458</v>
      </c>
      <c r="B1086" s="190"/>
      <c r="C1086" s="190"/>
      <c r="D1086" s="190"/>
      <c r="E1086" s="190"/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1" t="s">
        <v>111</v>
      </c>
      <c r="P1086" s="191"/>
    </row>
    <row r="1087" spans="1:16" ht="14.1" customHeight="1">
      <c r="A1087" s="183" t="s">
        <v>112</v>
      </c>
      <c r="B1087" s="183"/>
      <c r="C1087" s="183"/>
      <c r="D1087" s="183"/>
      <c r="E1087" s="183"/>
      <c r="F1087" s="183"/>
      <c r="G1087" s="183"/>
      <c r="H1087" s="183"/>
      <c r="I1087" s="183"/>
      <c r="J1087" s="183"/>
      <c r="K1087" s="183"/>
      <c r="L1087" s="183"/>
      <c r="M1087" s="183"/>
      <c r="N1087" s="183"/>
      <c r="O1087" s="183"/>
      <c r="P1087" s="183"/>
    </row>
    <row r="1088" spans="1:16" ht="14.1" customHeight="1">
      <c r="A1088" s="187" t="s">
        <v>167</v>
      </c>
      <c r="B1088" s="187"/>
      <c r="C1088" s="187"/>
      <c r="D1088" s="188" t="s">
        <v>114</v>
      </c>
      <c r="E1088" s="188"/>
      <c r="F1088" s="130">
        <v>5.86</v>
      </c>
      <c r="G1088" s="189">
        <v>0.1140502</v>
      </c>
      <c r="H1088" s="189"/>
      <c r="I1088" s="182">
        <v>0.66830000000000001</v>
      </c>
      <c r="J1088" s="182"/>
      <c r="K1088" s="182"/>
      <c r="L1088" s="182"/>
      <c r="M1088" s="182"/>
      <c r="N1088" s="182"/>
      <c r="O1088" s="182">
        <v>0.66830000000000001</v>
      </c>
      <c r="P1088" s="182"/>
    </row>
    <row r="1089" spans="1:16" ht="14.1" customHeight="1">
      <c r="A1089" s="187" t="s">
        <v>168</v>
      </c>
      <c r="B1089" s="187"/>
      <c r="C1089" s="187"/>
      <c r="D1089" s="188" t="s">
        <v>114</v>
      </c>
      <c r="E1089" s="188"/>
      <c r="F1089" s="130">
        <v>7.8</v>
      </c>
      <c r="G1089" s="189">
        <v>0.1140502</v>
      </c>
      <c r="H1089" s="189"/>
      <c r="I1089" s="182">
        <v>0.88959999999999995</v>
      </c>
      <c r="J1089" s="182"/>
      <c r="K1089" s="182"/>
      <c r="L1089" s="182"/>
      <c r="M1089" s="182"/>
      <c r="N1089" s="182"/>
      <c r="O1089" s="182">
        <v>0.88959999999999995</v>
      </c>
      <c r="P1089" s="182"/>
    </row>
    <row r="1090" spans="1:16" ht="14.1" customHeight="1">
      <c r="A1090" s="187" t="s">
        <v>116</v>
      </c>
      <c r="B1090" s="187"/>
      <c r="C1090" s="187"/>
      <c r="D1090" s="188"/>
      <c r="E1090" s="188"/>
      <c r="F1090" s="130">
        <v>1.56</v>
      </c>
      <c r="G1090" s="189">
        <v>0.87480000000000002</v>
      </c>
      <c r="H1090" s="189"/>
      <c r="I1090" s="182">
        <v>1.3629</v>
      </c>
      <c r="J1090" s="182"/>
      <c r="K1090" s="182"/>
      <c r="L1090" s="182"/>
      <c r="M1090" s="182"/>
      <c r="N1090" s="182"/>
      <c r="O1090" s="182">
        <v>1.3629</v>
      </c>
      <c r="P1090" s="182"/>
    </row>
    <row r="1091" spans="1:16" ht="14.1" customHeight="1">
      <c r="A1091" s="187" t="s">
        <v>117</v>
      </c>
      <c r="B1091" s="187"/>
      <c r="C1091" s="187"/>
      <c r="D1091" s="188"/>
      <c r="E1091" s="188"/>
      <c r="F1091" s="130"/>
      <c r="G1091" s="189"/>
      <c r="H1091" s="189"/>
      <c r="I1091" s="182">
        <v>1.56</v>
      </c>
      <c r="J1091" s="182"/>
      <c r="K1091" s="182"/>
      <c r="L1091" s="182"/>
      <c r="M1091" s="182"/>
      <c r="N1091" s="182"/>
      <c r="O1091" s="182">
        <v>1.56</v>
      </c>
      <c r="P1091" s="182"/>
    </row>
    <row r="1092" spans="1:16" ht="14.1" customHeight="1">
      <c r="A1092" s="183" t="s">
        <v>118</v>
      </c>
      <c r="B1092" s="183"/>
      <c r="C1092" s="183"/>
      <c r="D1092" s="183"/>
      <c r="E1092" s="183"/>
      <c r="F1092" s="183"/>
      <c r="G1092" s="183"/>
      <c r="H1092" s="183"/>
      <c r="I1092" s="183"/>
      <c r="J1092" s="183"/>
      <c r="K1092" s="183"/>
      <c r="L1092" s="183"/>
      <c r="M1092" s="183"/>
      <c r="N1092" s="183"/>
      <c r="O1092" s="184">
        <v>4.4800000000000004</v>
      </c>
      <c r="P1092" s="184"/>
    </row>
    <row r="1093" spans="1:16" ht="14.1" customHeight="1">
      <c r="A1093" s="183" t="s">
        <v>123</v>
      </c>
      <c r="B1093" s="183"/>
      <c r="C1093" s="183"/>
      <c r="D1093" s="183"/>
      <c r="E1093" s="183"/>
      <c r="F1093" s="183"/>
      <c r="G1093" s="183"/>
      <c r="H1093" s="183"/>
      <c r="I1093" s="183"/>
      <c r="J1093" s="183"/>
      <c r="K1093" s="183"/>
      <c r="L1093" s="183"/>
      <c r="M1093" s="183"/>
      <c r="N1093" s="183"/>
      <c r="O1093" s="183"/>
      <c r="P1093" s="183"/>
    </row>
    <row r="1094" spans="1:16" ht="22.7" customHeight="1">
      <c r="A1094" s="187" t="s">
        <v>459</v>
      </c>
      <c r="B1094" s="187"/>
      <c r="C1094" s="187"/>
      <c r="D1094" s="188" t="s">
        <v>111</v>
      </c>
      <c r="E1094" s="188"/>
      <c r="F1094" s="130">
        <v>52</v>
      </c>
      <c r="G1094" s="189">
        <v>1</v>
      </c>
      <c r="H1094" s="189"/>
      <c r="I1094" s="182"/>
      <c r="J1094" s="182"/>
      <c r="K1094" s="182">
        <v>52</v>
      </c>
      <c r="L1094" s="182"/>
      <c r="M1094" s="182"/>
      <c r="N1094" s="182"/>
      <c r="O1094" s="182">
        <v>52</v>
      </c>
      <c r="P1094" s="182"/>
    </row>
    <row r="1095" spans="1:16" ht="42.4" customHeight="1">
      <c r="A1095" s="187" t="s">
        <v>460</v>
      </c>
      <c r="B1095" s="187"/>
      <c r="C1095" s="187"/>
      <c r="D1095" s="188" t="s">
        <v>111</v>
      </c>
      <c r="E1095" s="188"/>
      <c r="F1095" s="130">
        <v>1.0900000000000001</v>
      </c>
      <c r="G1095" s="189">
        <v>2</v>
      </c>
      <c r="H1095" s="189"/>
      <c r="I1095" s="182"/>
      <c r="J1095" s="182"/>
      <c r="K1095" s="182">
        <v>2.1800000000000002</v>
      </c>
      <c r="L1095" s="182"/>
      <c r="M1095" s="182"/>
      <c r="N1095" s="182"/>
      <c r="O1095" s="182">
        <v>2.1800000000000002</v>
      </c>
      <c r="P1095" s="182"/>
    </row>
    <row r="1096" spans="1:16" ht="14.1" customHeight="1">
      <c r="A1096" s="183" t="s">
        <v>130</v>
      </c>
      <c r="B1096" s="183"/>
      <c r="C1096" s="183"/>
      <c r="D1096" s="183"/>
      <c r="E1096" s="183"/>
      <c r="F1096" s="183"/>
      <c r="G1096" s="183"/>
      <c r="H1096" s="183"/>
      <c r="I1096" s="183"/>
      <c r="J1096" s="183"/>
      <c r="K1096" s="183"/>
      <c r="L1096" s="183"/>
      <c r="M1096" s="183"/>
      <c r="N1096" s="183"/>
      <c r="O1096" s="184">
        <v>54.18</v>
      </c>
      <c r="P1096" s="184"/>
    </row>
    <row r="1097" spans="1:16" ht="14.1" customHeight="1">
      <c r="A1097" s="185" t="s">
        <v>119</v>
      </c>
      <c r="B1097" s="185"/>
      <c r="C1097" s="185"/>
      <c r="D1097" s="185"/>
      <c r="E1097" s="185"/>
      <c r="F1097" s="185"/>
      <c r="G1097" s="185"/>
      <c r="H1097" s="185"/>
      <c r="I1097" s="186">
        <v>4.4800000000000004</v>
      </c>
      <c r="J1097" s="186"/>
      <c r="K1097" s="186">
        <v>54.18</v>
      </c>
      <c r="L1097" s="186"/>
      <c r="M1097" s="186"/>
      <c r="N1097" s="186"/>
      <c r="O1097" s="186">
        <v>58.66</v>
      </c>
      <c r="P1097" s="186"/>
    </row>
    <row r="1098" spans="1:16" ht="14.1" customHeight="1">
      <c r="A1098" s="178" t="s">
        <v>335</v>
      </c>
      <c r="B1098" s="178"/>
      <c r="C1098" s="178"/>
      <c r="D1098" s="178"/>
      <c r="E1098" s="178"/>
      <c r="F1098" s="178"/>
      <c r="G1098" s="178"/>
      <c r="H1098" s="178"/>
      <c r="I1098" s="179">
        <v>1.33</v>
      </c>
      <c r="J1098" s="179"/>
      <c r="K1098" s="179">
        <v>16.13</v>
      </c>
      <c r="L1098" s="179"/>
      <c r="M1098" s="179"/>
      <c r="N1098" s="179"/>
      <c r="O1098" s="179">
        <v>17.46</v>
      </c>
      <c r="P1098" s="179"/>
    </row>
    <row r="1099" spans="1:16" ht="14.1" customHeight="1">
      <c r="A1099" s="180" t="s">
        <v>120</v>
      </c>
      <c r="B1099" s="180"/>
      <c r="C1099" s="180"/>
      <c r="D1099" s="180"/>
      <c r="E1099" s="180"/>
      <c r="F1099" s="180"/>
      <c r="G1099" s="180"/>
      <c r="H1099" s="180"/>
      <c r="I1099" s="181">
        <v>5.81</v>
      </c>
      <c r="J1099" s="181"/>
      <c r="K1099" s="181">
        <v>70.31</v>
      </c>
      <c r="L1099" s="181"/>
      <c r="M1099" s="181"/>
      <c r="N1099" s="181"/>
      <c r="O1099" s="181">
        <v>76.12</v>
      </c>
      <c r="P1099" s="181"/>
    </row>
    <row r="1100" spans="1:16" ht="22.7" customHeight="1">
      <c r="A1100" s="190" t="s">
        <v>461</v>
      </c>
      <c r="B1100" s="190"/>
      <c r="C1100" s="190"/>
      <c r="D1100" s="190"/>
      <c r="E1100" s="190"/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1" t="s">
        <v>147</v>
      </c>
      <c r="P1100" s="191"/>
    </row>
    <row r="1101" spans="1:16" ht="14.1" customHeight="1">
      <c r="A1101" s="183" t="s">
        <v>112</v>
      </c>
      <c r="B1101" s="183"/>
      <c r="C1101" s="183"/>
      <c r="D1101" s="183"/>
      <c r="E1101" s="183"/>
      <c r="F1101" s="183"/>
      <c r="G1101" s="183"/>
      <c r="H1101" s="183"/>
      <c r="I1101" s="183"/>
      <c r="J1101" s="183"/>
      <c r="K1101" s="183"/>
      <c r="L1101" s="183"/>
      <c r="M1101" s="183"/>
      <c r="N1101" s="183"/>
      <c r="O1101" s="183"/>
      <c r="P1101" s="183"/>
    </row>
    <row r="1102" spans="1:16" ht="14.1" customHeight="1">
      <c r="A1102" s="187" t="s">
        <v>167</v>
      </c>
      <c r="B1102" s="187"/>
      <c r="C1102" s="187"/>
      <c r="D1102" s="188" t="s">
        <v>114</v>
      </c>
      <c r="E1102" s="188"/>
      <c r="F1102" s="130">
        <v>5.86</v>
      </c>
      <c r="G1102" s="189">
        <v>0.04</v>
      </c>
      <c r="H1102" s="189"/>
      <c r="I1102" s="182">
        <v>0.2344</v>
      </c>
      <c r="J1102" s="182"/>
      <c r="K1102" s="182"/>
      <c r="L1102" s="182"/>
      <c r="M1102" s="182"/>
      <c r="N1102" s="182"/>
      <c r="O1102" s="182">
        <v>0.2344</v>
      </c>
      <c r="P1102" s="182"/>
    </row>
    <row r="1103" spans="1:16" ht="14.1" customHeight="1">
      <c r="A1103" s="187" t="s">
        <v>168</v>
      </c>
      <c r="B1103" s="187"/>
      <c r="C1103" s="187"/>
      <c r="D1103" s="188" t="s">
        <v>114</v>
      </c>
      <c r="E1103" s="188"/>
      <c r="F1103" s="130">
        <v>7.8</v>
      </c>
      <c r="G1103" s="189">
        <v>0.04</v>
      </c>
      <c r="H1103" s="189"/>
      <c r="I1103" s="182">
        <v>0.312</v>
      </c>
      <c r="J1103" s="182"/>
      <c r="K1103" s="182"/>
      <c r="L1103" s="182"/>
      <c r="M1103" s="182"/>
      <c r="N1103" s="182"/>
      <c r="O1103" s="182">
        <v>0.312</v>
      </c>
      <c r="P1103" s="182"/>
    </row>
    <row r="1104" spans="1:16" ht="14.1" customHeight="1">
      <c r="A1104" s="187" t="s">
        <v>116</v>
      </c>
      <c r="B1104" s="187"/>
      <c r="C1104" s="187"/>
      <c r="D1104" s="188"/>
      <c r="E1104" s="188"/>
      <c r="F1104" s="130">
        <v>0.55000000000000004</v>
      </c>
      <c r="G1104" s="189">
        <v>0.87480000000000002</v>
      </c>
      <c r="H1104" s="189"/>
      <c r="I1104" s="182">
        <v>0.47799999999999998</v>
      </c>
      <c r="J1104" s="182"/>
      <c r="K1104" s="182"/>
      <c r="L1104" s="182"/>
      <c r="M1104" s="182"/>
      <c r="N1104" s="182"/>
      <c r="O1104" s="182">
        <v>0.47799999999999998</v>
      </c>
      <c r="P1104" s="182"/>
    </row>
    <row r="1105" spans="1:16" ht="14.1" customHeight="1">
      <c r="A1105" s="187" t="s">
        <v>117</v>
      </c>
      <c r="B1105" s="187"/>
      <c r="C1105" s="187"/>
      <c r="D1105" s="188"/>
      <c r="E1105" s="188"/>
      <c r="F1105" s="130"/>
      <c r="G1105" s="189"/>
      <c r="H1105" s="189"/>
      <c r="I1105" s="182">
        <v>0.55000000000000004</v>
      </c>
      <c r="J1105" s="182"/>
      <c r="K1105" s="182"/>
      <c r="L1105" s="182"/>
      <c r="M1105" s="182"/>
      <c r="N1105" s="182"/>
      <c r="O1105" s="182">
        <v>0.55000000000000004</v>
      </c>
      <c r="P1105" s="182"/>
    </row>
    <row r="1106" spans="1:16" ht="14.1" customHeight="1">
      <c r="A1106" s="183" t="s">
        <v>118</v>
      </c>
      <c r="B1106" s="183"/>
      <c r="C1106" s="183"/>
      <c r="D1106" s="183"/>
      <c r="E1106" s="183"/>
      <c r="F1106" s="183"/>
      <c r="G1106" s="183"/>
      <c r="H1106" s="183"/>
      <c r="I1106" s="183"/>
      <c r="J1106" s="183"/>
      <c r="K1106" s="183"/>
      <c r="L1106" s="183"/>
      <c r="M1106" s="183"/>
      <c r="N1106" s="183"/>
      <c r="O1106" s="184">
        <v>1.57</v>
      </c>
      <c r="P1106" s="184"/>
    </row>
    <row r="1107" spans="1:16" ht="14.1" customHeight="1">
      <c r="A1107" s="183" t="s">
        <v>123</v>
      </c>
      <c r="B1107" s="183"/>
      <c r="C1107" s="183"/>
      <c r="D1107" s="183"/>
      <c r="E1107" s="183"/>
      <c r="F1107" s="183"/>
      <c r="G1107" s="183"/>
      <c r="H1107" s="183"/>
      <c r="I1107" s="183"/>
      <c r="J1107" s="183"/>
      <c r="K1107" s="183"/>
      <c r="L1107" s="183"/>
      <c r="M1107" s="183"/>
      <c r="N1107" s="183"/>
      <c r="O1107" s="183"/>
      <c r="P1107" s="183"/>
    </row>
    <row r="1108" spans="1:16" ht="30.6" customHeight="1"/>
    <row r="1109" spans="1:16" ht="14.1" customHeight="1">
      <c r="A1109" s="159" t="s">
        <v>642</v>
      </c>
      <c r="B1109" s="159"/>
      <c r="C1109" s="159"/>
      <c r="D1109" s="159"/>
      <c r="E1109" s="159"/>
      <c r="F1109" s="159"/>
      <c r="G1109" s="159"/>
      <c r="H1109" s="159"/>
      <c r="I1109" s="159"/>
      <c r="J1109" s="159"/>
      <c r="K1109" s="159"/>
      <c r="L1109" s="159"/>
      <c r="M1109" s="159"/>
      <c r="N1109" s="159"/>
      <c r="O1109" s="159"/>
      <c r="P1109" s="159"/>
    </row>
    <row r="1110" spans="1:16" ht="14.1" customHeight="1">
      <c r="A1110" s="160" t="s">
        <v>618</v>
      </c>
      <c r="B1110" s="160"/>
      <c r="C1110" s="160"/>
      <c r="D1110" s="160"/>
      <c r="E1110" s="160"/>
      <c r="F1110" s="160"/>
      <c r="G1110" s="160"/>
      <c r="H1110" s="160"/>
      <c r="I1110" s="160"/>
      <c r="J1110" s="160"/>
      <c r="K1110" s="160"/>
      <c r="L1110" s="160"/>
      <c r="M1110" s="160"/>
      <c r="N1110" s="160"/>
      <c r="O1110" s="160"/>
      <c r="P1110" s="160"/>
    </row>
    <row r="1111" spans="1:16" ht="65.25" customHeight="1">
      <c r="A1111" s="158"/>
      <c r="B1111" s="158"/>
      <c r="C1111" s="158"/>
      <c r="D1111" s="158"/>
      <c r="E1111" s="158"/>
      <c r="F1111" s="158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</row>
    <row r="1112" spans="1:16" ht="5.65" customHeight="1"/>
    <row r="1113" spans="1:16" ht="19.7" customHeight="1">
      <c r="A1113" s="171" t="s">
        <v>81</v>
      </c>
      <c r="B1113" s="171"/>
      <c r="C1113" s="171"/>
      <c r="D1113" s="171"/>
      <c r="E1113" s="171"/>
      <c r="F1113" s="171"/>
      <c r="G1113" s="171"/>
      <c r="H1113" s="171"/>
      <c r="I1113" s="171"/>
      <c r="J1113" s="171"/>
      <c r="K1113" s="171"/>
      <c r="L1113" s="171"/>
      <c r="M1113" s="171"/>
      <c r="N1113" s="171"/>
      <c r="O1113" s="171"/>
      <c r="P1113" s="171"/>
    </row>
    <row r="1114" spans="1:16" ht="15.75" customHeight="1">
      <c r="A1114" s="136" t="s">
        <v>82</v>
      </c>
      <c r="B1114" s="169" t="s">
        <v>296</v>
      </c>
      <c r="C1114" s="169"/>
      <c r="D1114" s="169"/>
      <c r="E1114" s="169"/>
      <c r="F1114" s="169"/>
      <c r="G1114" s="169"/>
      <c r="H1114" s="169"/>
      <c r="I1114" s="169"/>
      <c r="J1114" s="169"/>
      <c r="K1114" s="169"/>
      <c r="L1114" s="165" t="s">
        <v>83</v>
      </c>
      <c r="M1114" s="165"/>
      <c r="N1114" s="200" t="s">
        <v>331</v>
      </c>
      <c r="O1114" s="200"/>
      <c r="P1114" s="200"/>
    </row>
    <row r="1115" spans="1:16" ht="12.6" customHeight="1">
      <c r="A1115" s="136" t="s">
        <v>84</v>
      </c>
      <c r="B1115" s="169" t="s">
        <v>85</v>
      </c>
      <c r="C1115" s="169"/>
      <c r="D1115" s="169"/>
      <c r="E1115" s="169"/>
      <c r="F1115" s="169"/>
      <c r="G1115" s="169"/>
      <c r="H1115" s="169"/>
      <c r="I1115" s="169"/>
      <c r="J1115" s="169"/>
      <c r="K1115" s="169"/>
      <c r="L1115" s="165" t="s">
        <v>86</v>
      </c>
      <c r="M1115" s="165"/>
      <c r="N1115" s="198" t="s">
        <v>617</v>
      </c>
      <c r="O1115" s="198"/>
      <c r="P1115" s="198"/>
    </row>
    <row r="1116" spans="1:16" ht="14.45" customHeight="1">
      <c r="A1116" s="136" t="s">
        <v>87</v>
      </c>
      <c r="B1116" s="165" t="s">
        <v>302</v>
      </c>
      <c r="C1116" s="165"/>
      <c r="D1116" s="165"/>
      <c r="E1116" s="165"/>
      <c r="F1116" s="165"/>
      <c r="G1116" s="165"/>
      <c r="H1116" s="165"/>
      <c r="I1116" s="165"/>
      <c r="J1116" s="165"/>
      <c r="K1116" s="165"/>
      <c r="L1116" s="165" t="s">
        <v>88</v>
      </c>
      <c r="M1116" s="165"/>
      <c r="N1116" s="198"/>
      <c r="O1116" s="198"/>
      <c r="P1116" s="198"/>
    </row>
    <row r="1117" spans="1:16" ht="14.65" customHeight="1">
      <c r="A1117" s="136" t="s">
        <v>89</v>
      </c>
      <c r="B1117" s="165" t="s">
        <v>302</v>
      </c>
      <c r="C1117" s="165"/>
      <c r="D1117" s="165"/>
      <c r="E1117" s="165"/>
      <c r="F1117" s="165"/>
      <c r="G1117" s="165"/>
      <c r="H1117" s="165"/>
      <c r="I1117" s="165"/>
      <c r="J1117" s="165"/>
      <c r="K1117" s="165"/>
      <c r="L1117" s="165" t="s">
        <v>90</v>
      </c>
      <c r="M1117" s="165"/>
      <c r="N1117" s="198" t="s">
        <v>91</v>
      </c>
      <c r="O1117" s="198"/>
      <c r="P1117" s="198"/>
    </row>
    <row r="1118" spans="1:16" ht="26.45" customHeight="1">
      <c r="A1118" s="136" t="s">
        <v>92</v>
      </c>
      <c r="B1118" s="165" t="s">
        <v>302</v>
      </c>
      <c r="C1118" s="165"/>
      <c r="D1118" s="165"/>
      <c r="E1118" s="165"/>
      <c r="F1118" s="165"/>
      <c r="G1118" s="165"/>
      <c r="H1118" s="165"/>
      <c r="I1118" s="165"/>
      <c r="J1118" s="165"/>
      <c r="K1118" s="165"/>
      <c r="L1118" s="165" t="s">
        <v>93</v>
      </c>
      <c r="M1118" s="165"/>
      <c r="N1118" s="199" t="s">
        <v>462</v>
      </c>
      <c r="O1118" s="199"/>
      <c r="P1118" s="199"/>
    </row>
    <row r="1119" spans="1:16" ht="13.35" customHeight="1">
      <c r="A1119" s="137" t="s">
        <v>94</v>
      </c>
      <c r="B1119" s="162"/>
      <c r="C1119" s="162"/>
      <c r="D1119" s="162"/>
      <c r="E1119" s="162"/>
      <c r="F1119" s="162"/>
      <c r="G1119" s="162"/>
      <c r="H1119" s="162"/>
      <c r="I1119" s="162"/>
      <c r="J1119" s="162"/>
      <c r="K1119" s="162"/>
      <c r="L1119" s="162" t="s">
        <v>95</v>
      </c>
      <c r="M1119" s="162"/>
      <c r="N1119" s="194" t="s">
        <v>333</v>
      </c>
      <c r="O1119" s="194"/>
      <c r="P1119" s="194"/>
    </row>
    <row r="1120" spans="1:16" ht="15.75" customHeight="1">
      <c r="A1120" s="195" t="s">
        <v>96</v>
      </c>
      <c r="B1120" s="195"/>
      <c r="C1120" s="196" t="s">
        <v>97</v>
      </c>
      <c r="D1120" s="196"/>
      <c r="E1120" s="197" t="s">
        <v>98</v>
      </c>
      <c r="F1120" s="197"/>
      <c r="G1120" s="197"/>
      <c r="H1120" s="196" t="s">
        <v>99</v>
      </c>
      <c r="I1120" s="196"/>
      <c r="J1120" s="197" t="s">
        <v>100</v>
      </c>
      <c r="K1120" s="197"/>
      <c r="L1120" s="197"/>
      <c r="M1120" s="197"/>
      <c r="N1120" s="197"/>
      <c r="O1120" s="197"/>
      <c r="P1120" s="129" t="s">
        <v>101</v>
      </c>
    </row>
    <row r="1121" spans="1:16" ht="17.100000000000001" customHeight="1">
      <c r="A1121" s="192" t="s">
        <v>102</v>
      </c>
      <c r="B1121" s="192"/>
      <c r="C1121" s="192"/>
      <c r="D1121" s="193" t="s">
        <v>103</v>
      </c>
      <c r="E1121" s="193"/>
      <c r="F1121" s="193" t="s">
        <v>104</v>
      </c>
      <c r="G1121" s="193" t="s">
        <v>105</v>
      </c>
      <c r="H1121" s="193"/>
      <c r="I1121" s="193" t="s">
        <v>106</v>
      </c>
      <c r="J1121" s="193"/>
      <c r="K1121" s="193"/>
      <c r="L1121" s="193"/>
      <c r="M1121" s="193"/>
      <c r="N1121" s="193"/>
      <c r="O1121" s="193"/>
      <c r="P1121" s="193"/>
    </row>
    <row r="1122" spans="1:16" ht="17.100000000000001" customHeight="1">
      <c r="A1122" s="192"/>
      <c r="B1122" s="192"/>
      <c r="C1122" s="192"/>
      <c r="D1122" s="193"/>
      <c r="E1122" s="193"/>
      <c r="F1122" s="193"/>
      <c r="G1122" s="193"/>
      <c r="H1122" s="193"/>
      <c r="I1122" s="193" t="s">
        <v>107</v>
      </c>
      <c r="J1122" s="193"/>
      <c r="K1122" s="193" t="s">
        <v>108</v>
      </c>
      <c r="L1122" s="193"/>
      <c r="M1122" s="193" t="s">
        <v>109</v>
      </c>
      <c r="N1122" s="193"/>
      <c r="O1122" s="193" t="s">
        <v>110</v>
      </c>
      <c r="P1122" s="193"/>
    </row>
    <row r="1123" spans="1:16" ht="42.4" customHeight="1">
      <c r="A1123" s="187" t="s">
        <v>463</v>
      </c>
      <c r="B1123" s="187"/>
      <c r="C1123" s="187"/>
      <c r="D1123" s="188" t="s">
        <v>147</v>
      </c>
      <c r="E1123" s="188"/>
      <c r="F1123" s="130">
        <v>4.49</v>
      </c>
      <c r="G1123" s="189">
        <v>1.19</v>
      </c>
      <c r="H1123" s="189"/>
      <c r="I1123" s="182"/>
      <c r="J1123" s="182"/>
      <c r="K1123" s="182">
        <v>5.3430999999999997</v>
      </c>
      <c r="L1123" s="182"/>
      <c r="M1123" s="182"/>
      <c r="N1123" s="182"/>
      <c r="O1123" s="182">
        <v>5.3430999999999997</v>
      </c>
      <c r="P1123" s="182"/>
    </row>
    <row r="1124" spans="1:16" ht="22.7" customHeight="1">
      <c r="A1124" s="187" t="s">
        <v>170</v>
      </c>
      <c r="B1124" s="187"/>
      <c r="C1124" s="187"/>
      <c r="D1124" s="188" t="s">
        <v>111</v>
      </c>
      <c r="E1124" s="188"/>
      <c r="F1124" s="130">
        <v>4.63</v>
      </c>
      <c r="G1124" s="189">
        <v>8.9999999999999993E-3</v>
      </c>
      <c r="H1124" s="189"/>
      <c r="I1124" s="182"/>
      <c r="J1124" s="182"/>
      <c r="K1124" s="182">
        <v>4.1700000000000001E-2</v>
      </c>
      <c r="L1124" s="182"/>
      <c r="M1124" s="182"/>
      <c r="N1124" s="182"/>
      <c r="O1124" s="182">
        <v>4.1700000000000001E-2</v>
      </c>
      <c r="P1124" s="182"/>
    </row>
    <row r="1125" spans="1:16" ht="14.1" customHeight="1">
      <c r="A1125" s="183" t="s">
        <v>130</v>
      </c>
      <c r="B1125" s="183"/>
      <c r="C1125" s="183"/>
      <c r="D1125" s="183"/>
      <c r="E1125" s="183"/>
      <c r="F1125" s="183"/>
      <c r="G1125" s="183"/>
      <c r="H1125" s="183"/>
      <c r="I1125" s="183"/>
      <c r="J1125" s="183"/>
      <c r="K1125" s="183"/>
      <c r="L1125" s="183"/>
      <c r="M1125" s="183"/>
      <c r="N1125" s="183"/>
      <c r="O1125" s="184">
        <v>5.38</v>
      </c>
      <c r="P1125" s="184"/>
    </row>
    <row r="1126" spans="1:16" ht="14.1" customHeight="1">
      <c r="A1126" s="185" t="s">
        <v>119</v>
      </c>
      <c r="B1126" s="185"/>
      <c r="C1126" s="185"/>
      <c r="D1126" s="185"/>
      <c r="E1126" s="185"/>
      <c r="F1126" s="185"/>
      <c r="G1126" s="185"/>
      <c r="H1126" s="185"/>
      <c r="I1126" s="186">
        <v>1.57</v>
      </c>
      <c r="J1126" s="186"/>
      <c r="K1126" s="186">
        <v>5.38</v>
      </c>
      <c r="L1126" s="186"/>
      <c r="M1126" s="186"/>
      <c r="N1126" s="186"/>
      <c r="O1126" s="186">
        <v>6.95</v>
      </c>
      <c r="P1126" s="186"/>
    </row>
    <row r="1127" spans="1:16" ht="14.1" customHeight="1">
      <c r="A1127" s="178" t="s">
        <v>335</v>
      </c>
      <c r="B1127" s="178"/>
      <c r="C1127" s="178"/>
      <c r="D1127" s="178"/>
      <c r="E1127" s="178"/>
      <c r="F1127" s="178"/>
      <c r="G1127" s="178"/>
      <c r="H1127" s="178"/>
      <c r="I1127" s="179">
        <v>0.47</v>
      </c>
      <c r="J1127" s="179"/>
      <c r="K1127" s="179">
        <v>1.6</v>
      </c>
      <c r="L1127" s="179"/>
      <c r="M1127" s="179"/>
      <c r="N1127" s="179"/>
      <c r="O1127" s="179">
        <v>2.0699999999999998</v>
      </c>
      <c r="P1127" s="179"/>
    </row>
    <row r="1128" spans="1:16" ht="14.1" customHeight="1">
      <c r="A1128" s="180" t="s">
        <v>120</v>
      </c>
      <c r="B1128" s="180"/>
      <c r="C1128" s="180"/>
      <c r="D1128" s="180"/>
      <c r="E1128" s="180"/>
      <c r="F1128" s="180"/>
      <c r="G1128" s="180"/>
      <c r="H1128" s="180"/>
      <c r="I1128" s="181">
        <v>2.04</v>
      </c>
      <c r="J1128" s="181"/>
      <c r="K1128" s="181">
        <v>6.98</v>
      </c>
      <c r="L1128" s="181"/>
      <c r="M1128" s="181"/>
      <c r="N1128" s="181"/>
      <c r="O1128" s="181">
        <v>9.02</v>
      </c>
      <c r="P1128" s="181"/>
    </row>
    <row r="1129" spans="1:16" ht="14.1" customHeight="1">
      <c r="A1129" s="190" t="s">
        <v>464</v>
      </c>
      <c r="B1129" s="190"/>
      <c r="C1129" s="190"/>
      <c r="D1129" s="190"/>
      <c r="E1129" s="190"/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1" t="s">
        <v>147</v>
      </c>
      <c r="P1129" s="191"/>
    </row>
    <row r="1130" spans="1:16" ht="14.1" customHeight="1">
      <c r="A1130" s="183" t="s">
        <v>112</v>
      </c>
      <c r="B1130" s="183"/>
      <c r="C1130" s="183"/>
      <c r="D1130" s="183"/>
      <c r="E1130" s="183"/>
      <c r="F1130" s="183"/>
      <c r="G1130" s="183"/>
      <c r="H1130" s="183"/>
      <c r="I1130" s="183"/>
      <c r="J1130" s="183"/>
      <c r="K1130" s="183"/>
      <c r="L1130" s="183"/>
      <c r="M1130" s="183"/>
      <c r="N1130" s="183"/>
      <c r="O1130" s="183"/>
      <c r="P1130" s="183"/>
    </row>
    <row r="1131" spans="1:16" ht="14.1" customHeight="1">
      <c r="A1131" s="187" t="s">
        <v>167</v>
      </c>
      <c r="B1131" s="187"/>
      <c r="C1131" s="187"/>
      <c r="D1131" s="188" t="s">
        <v>114</v>
      </c>
      <c r="E1131" s="188"/>
      <c r="F1131" s="130">
        <v>5.86</v>
      </c>
      <c r="G1131" s="189">
        <v>9.9113300000000001E-2</v>
      </c>
      <c r="H1131" s="189"/>
      <c r="I1131" s="182">
        <v>0.58079999999999998</v>
      </c>
      <c r="J1131" s="182"/>
      <c r="K1131" s="182"/>
      <c r="L1131" s="182"/>
      <c r="M1131" s="182"/>
      <c r="N1131" s="182"/>
      <c r="O1131" s="182">
        <v>0.58079999999999998</v>
      </c>
      <c r="P1131" s="182"/>
    </row>
    <row r="1132" spans="1:16" ht="14.1" customHeight="1">
      <c r="A1132" s="187" t="s">
        <v>168</v>
      </c>
      <c r="B1132" s="187"/>
      <c r="C1132" s="187"/>
      <c r="D1132" s="188" t="s">
        <v>114</v>
      </c>
      <c r="E1132" s="188"/>
      <c r="F1132" s="130">
        <v>7.8</v>
      </c>
      <c r="G1132" s="189">
        <v>0.1982266</v>
      </c>
      <c r="H1132" s="189"/>
      <c r="I1132" s="182">
        <v>1.5462</v>
      </c>
      <c r="J1132" s="182"/>
      <c r="K1132" s="182"/>
      <c r="L1132" s="182"/>
      <c r="M1132" s="182"/>
      <c r="N1132" s="182"/>
      <c r="O1132" s="182">
        <v>1.5462</v>
      </c>
      <c r="P1132" s="182"/>
    </row>
    <row r="1133" spans="1:16" ht="14.1" customHeight="1">
      <c r="A1133" s="187" t="s">
        <v>116</v>
      </c>
      <c r="B1133" s="187"/>
      <c r="C1133" s="187"/>
      <c r="D1133" s="188"/>
      <c r="E1133" s="188"/>
      <c r="F1133" s="130">
        <v>2.13</v>
      </c>
      <c r="G1133" s="189">
        <v>0.87480000000000002</v>
      </c>
      <c r="H1133" s="189"/>
      <c r="I1133" s="182">
        <v>1.8607</v>
      </c>
      <c r="J1133" s="182"/>
      <c r="K1133" s="182"/>
      <c r="L1133" s="182"/>
      <c r="M1133" s="182"/>
      <c r="N1133" s="182"/>
      <c r="O1133" s="182">
        <v>1.8607</v>
      </c>
      <c r="P1133" s="182"/>
    </row>
    <row r="1134" spans="1:16" ht="14.1" customHeight="1">
      <c r="A1134" s="187" t="s">
        <v>117</v>
      </c>
      <c r="B1134" s="187"/>
      <c r="C1134" s="187"/>
      <c r="D1134" s="188"/>
      <c r="E1134" s="188"/>
      <c r="F1134" s="130"/>
      <c r="G1134" s="189"/>
      <c r="H1134" s="189"/>
      <c r="I1134" s="182">
        <v>2.04</v>
      </c>
      <c r="J1134" s="182"/>
      <c r="K1134" s="182"/>
      <c r="L1134" s="182"/>
      <c r="M1134" s="182"/>
      <c r="N1134" s="182"/>
      <c r="O1134" s="182">
        <v>2.04</v>
      </c>
      <c r="P1134" s="182"/>
    </row>
    <row r="1135" spans="1:16" ht="14.1" customHeight="1">
      <c r="A1135" s="183" t="s">
        <v>118</v>
      </c>
      <c r="B1135" s="183"/>
      <c r="C1135" s="183"/>
      <c r="D1135" s="183"/>
      <c r="E1135" s="183"/>
      <c r="F1135" s="183"/>
      <c r="G1135" s="183"/>
      <c r="H1135" s="183"/>
      <c r="I1135" s="183"/>
      <c r="J1135" s="183"/>
      <c r="K1135" s="183"/>
      <c r="L1135" s="183"/>
      <c r="M1135" s="183"/>
      <c r="N1135" s="183"/>
      <c r="O1135" s="184">
        <v>6.03</v>
      </c>
      <c r="P1135" s="184"/>
    </row>
    <row r="1136" spans="1:16" ht="14.1" customHeight="1">
      <c r="A1136" s="183" t="s">
        <v>123</v>
      </c>
      <c r="B1136" s="183"/>
      <c r="C1136" s="183"/>
      <c r="D1136" s="183"/>
      <c r="E1136" s="183"/>
      <c r="F1136" s="183"/>
      <c r="G1136" s="183"/>
      <c r="H1136" s="183"/>
      <c r="I1136" s="183"/>
      <c r="J1136" s="183"/>
      <c r="K1136" s="183"/>
      <c r="L1136" s="183"/>
      <c r="M1136" s="183"/>
      <c r="N1136" s="183"/>
      <c r="O1136" s="183"/>
      <c r="P1136" s="183"/>
    </row>
    <row r="1137" spans="1:16" ht="14.1" customHeight="1">
      <c r="A1137" s="187" t="s">
        <v>169</v>
      </c>
      <c r="B1137" s="187"/>
      <c r="C1137" s="187"/>
      <c r="D1137" s="188" t="s">
        <v>147</v>
      </c>
      <c r="E1137" s="188"/>
      <c r="F1137" s="130">
        <v>4.59</v>
      </c>
      <c r="G1137" s="189">
        <v>1</v>
      </c>
      <c r="H1137" s="189"/>
      <c r="I1137" s="182"/>
      <c r="J1137" s="182"/>
      <c r="K1137" s="182">
        <v>4.59</v>
      </c>
      <c r="L1137" s="182"/>
      <c r="M1137" s="182"/>
      <c r="N1137" s="182"/>
      <c r="O1137" s="182">
        <v>4.59</v>
      </c>
      <c r="P1137" s="182"/>
    </row>
    <row r="1138" spans="1:16" ht="14.1" customHeight="1">
      <c r="A1138" s="183" t="s">
        <v>130</v>
      </c>
      <c r="B1138" s="183"/>
      <c r="C1138" s="183"/>
      <c r="D1138" s="183"/>
      <c r="E1138" s="183"/>
      <c r="F1138" s="183"/>
      <c r="G1138" s="183"/>
      <c r="H1138" s="183"/>
      <c r="I1138" s="183"/>
      <c r="J1138" s="183"/>
      <c r="K1138" s="183"/>
      <c r="L1138" s="183"/>
      <c r="M1138" s="183"/>
      <c r="N1138" s="183"/>
      <c r="O1138" s="184">
        <v>4.59</v>
      </c>
      <c r="P1138" s="184"/>
    </row>
    <row r="1139" spans="1:16" ht="14.1" customHeight="1">
      <c r="A1139" s="185" t="s">
        <v>119</v>
      </c>
      <c r="B1139" s="185"/>
      <c r="C1139" s="185"/>
      <c r="D1139" s="185"/>
      <c r="E1139" s="185"/>
      <c r="F1139" s="185"/>
      <c r="G1139" s="185"/>
      <c r="H1139" s="185"/>
      <c r="I1139" s="186">
        <v>6.03</v>
      </c>
      <c r="J1139" s="186"/>
      <c r="K1139" s="186">
        <v>4.59</v>
      </c>
      <c r="L1139" s="186"/>
      <c r="M1139" s="186"/>
      <c r="N1139" s="186"/>
      <c r="O1139" s="186">
        <v>10.62</v>
      </c>
      <c r="P1139" s="186"/>
    </row>
    <row r="1140" spans="1:16" ht="14.1" customHeight="1">
      <c r="A1140" s="178" t="s">
        <v>335</v>
      </c>
      <c r="B1140" s="178"/>
      <c r="C1140" s="178"/>
      <c r="D1140" s="178"/>
      <c r="E1140" s="178"/>
      <c r="F1140" s="178"/>
      <c r="G1140" s="178"/>
      <c r="H1140" s="178"/>
      <c r="I1140" s="179">
        <v>1.79</v>
      </c>
      <c r="J1140" s="179"/>
      <c r="K1140" s="179">
        <v>1.37</v>
      </c>
      <c r="L1140" s="179"/>
      <c r="M1140" s="179"/>
      <c r="N1140" s="179"/>
      <c r="O1140" s="179">
        <v>3.16</v>
      </c>
      <c r="P1140" s="179"/>
    </row>
    <row r="1141" spans="1:16" ht="14.1" customHeight="1">
      <c r="A1141" s="180" t="s">
        <v>120</v>
      </c>
      <c r="B1141" s="180"/>
      <c r="C1141" s="180"/>
      <c r="D1141" s="180"/>
      <c r="E1141" s="180"/>
      <c r="F1141" s="180"/>
      <c r="G1141" s="180"/>
      <c r="H1141" s="180"/>
      <c r="I1141" s="181">
        <v>7.82</v>
      </c>
      <c r="J1141" s="181"/>
      <c r="K1141" s="181">
        <v>5.96</v>
      </c>
      <c r="L1141" s="181"/>
      <c r="M1141" s="181"/>
      <c r="N1141" s="181"/>
      <c r="O1141" s="181">
        <v>13.78</v>
      </c>
      <c r="P1141" s="181"/>
    </row>
    <row r="1142" spans="1:16" ht="14.1" customHeight="1">
      <c r="A1142" s="190" t="s">
        <v>465</v>
      </c>
      <c r="B1142" s="190"/>
      <c r="C1142" s="190"/>
      <c r="D1142" s="190"/>
      <c r="E1142" s="190"/>
      <c r="F1142" s="190"/>
      <c r="G1142" s="190"/>
      <c r="H1142" s="190"/>
      <c r="I1142" s="190"/>
      <c r="J1142" s="190"/>
      <c r="K1142" s="190"/>
      <c r="L1142" s="190"/>
      <c r="M1142" s="190"/>
      <c r="N1142" s="190"/>
      <c r="O1142" s="191" t="s">
        <v>147</v>
      </c>
      <c r="P1142" s="191"/>
    </row>
    <row r="1143" spans="1:16" ht="14.1" customHeight="1">
      <c r="A1143" s="183" t="s">
        <v>112</v>
      </c>
      <c r="B1143" s="183"/>
      <c r="C1143" s="183"/>
      <c r="D1143" s="183"/>
      <c r="E1143" s="183"/>
      <c r="F1143" s="183"/>
      <c r="G1143" s="183"/>
      <c r="H1143" s="183"/>
      <c r="I1143" s="183"/>
      <c r="J1143" s="183"/>
      <c r="K1143" s="183"/>
      <c r="L1143" s="183"/>
      <c r="M1143" s="183"/>
      <c r="N1143" s="183"/>
      <c r="O1143" s="183"/>
      <c r="P1143" s="183"/>
    </row>
    <row r="1144" spans="1:16" ht="14.1" customHeight="1">
      <c r="A1144" s="187" t="s">
        <v>167</v>
      </c>
      <c r="B1144" s="187"/>
      <c r="C1144" s="187"/>
      <c r="D1144" s="188" t="s">
        <v>114</v>
      </c>
      <c r="E1144" s="188"/>
      <c r="F1144" s="130">
        <v>5.86</v>
      </c>
      <c r="G1144" s="189">
        <v>0.1086063</v>
      </c>
      <c r="H1144" s="189"/>
      <c r="I1144" s="182">
        <v>0.63639999999999997</v>
      </c>
      <c r="J1144" s="182"/>
      <c r="K1144" s="182"/>
      <c r="L1144" s="182"/>
      <c r="M1144" s="182"/>
      <c r="N1144" s="182"/>
      <c r="O1144" s="182">
        <v>0.63639999999999997</v>
      </c>
      <c r="P1144" s="182"/>
    </row>
    <row r="1145" spans="1:16" ht="14.1" customHeight="1">
      <c r="A1145" s="187" t="s">
        <v>168</v>
      </c>
      <c r="B1145" s="187"/>
      <c r="C1145" s="187"/>
      <c r="D1145" s="188" t="s">
        <v>114</v>
      </c>
      <c r="E1145" s="188"/>
      <c r="F1145" s="130">
        <v>7.8</v>
      </c>
      <c r="G1145" s="189">
        <v>0.21721260000000001</v>
      </c>
      <c r="H1145" s="189"/>
      <c r="I1145" s="182">
        <v>1.6942999999999999</v>
      </c>
      <c r="J1145" s="182"/>
      <c r="K1145" s="182"/>
      <c r="L1145" s="182"/>
      <c r="M1145" s="182"/>
      <c r="N1145" s="182"/>
      <c r="O1145" s="182">
        <v>1.6942999999999999</v>
      </c>
      <c r="P1145" s="182"/>
    </row>
    <row r="1146" spans="1:16" ht="14.1" customHeight="1">
      <c r="A1146" s="187" t="s">
        <v>116</v>
      </c>
      <c r="B1146" s="187"/>
      <c r="C1146" s="187"/>
      <c r="D1146" s="188"/>
      <c r="E1146" s="188"/>
      <c r="F1146" s="130">
        <v>2.33</v>
      </c>
      <c r="G1146" s="189">
        <v>0.87480000000000002</v>
      </c>
      <c r="H1146" s="189"/>
      <c r="I1146" s="182">
        <v>2.0388999999999999</v>
      </c>
      <c r="J1146" s="182"/>
      <c r="K1146" s="182"/>
      <c r="L1146" s="182"/>
      <c r="M1146" s="182"/>
      <c r="N1146" s="182"/>
      <c r="O1146" s="182">
        <v>2.0388999999999999</v>
      </c>
      <c r="P1146" s="182"/>
    </row>
    <row r="1147" spans="1:16" ht="14.1" customHeight="1">
      <c r="A1147" s="187" t="s">
        <v>117</v>
      </c>
      <c r="B1147" s="187"/>
      <c r="C1147" s="187"/>
      <c r="D1147" s="188"/>
      <c r="E1147" s="188"/>
      <c r="F1147" s="130"/>
      <c r="G1147" s="189"/>
      <c r="H1147" s="189"/>
      <c r="I1147" s="182">
        <v>2.23</v>
      </c>
      <c r="J1147" s="182"/>
      <c r="K1147" s="182"/>
      <c r="L1147" s="182"/>
      <c r="M1147" s="182"/>
      <c r="N1147" s="182"/>
      <c r="O1147" s="182">
        <v>2.23</v>
      </c>
      <c r="P1147" s="182"/>
    </row>
    <row r="1148" spans="1:16" ht="14.1" customHeight="1">
      <c r="A1148" s="183" t="s">
        <v>118</v>
      </c>
      <c r="B1148" s="183"/>
      <c r="C1148" s="183"/>
      <c r="D1148" s="183"/>
      <c r="E1148" s="183"/>
      <c r="F1148" s="183"/>
      <c r="G1148" s="183"/>
      <c r="H1148" s="183"/>
      <c r="I1148" s="183"/>
      <c r="J1148" s="183"/>
      <c r="K1148" s="183"/>
      <c r="L1148" s="183"/>
      <c r="M1148" s="183"/>
      <c r="N1148" s="183"/>
      <c r="O1148" s="184">
        <v>6.6</v>
      </c>
      <c r="P1148" s="184"/>
    </row>
    <row r="1149" spans="1:16" ht="14.1" customHeight="1">
      <c r="A1149" s="183" t="s">
        <v>123</v>
      </c>
      <c r="B1149" s="183"/>
      <c r="C1149" s="183"/>
      <c r="D1149" s="183"/>
      <c r="E1149" s="183"/>
      <c r="F1149" s="183"/>
      <c r="G1149" s="183"/>
      <c r="H1149" s="183"/>
      <c r="I1149" s="183"/>
      <c r="J1149" s="183"/>
      <c r="K1149" s="183"/>
      <c r="L1149" s="183"/>
      <c r="M1149" s="183"/>
      <c r="N1149" s="183"/>
      <c r="O1149" s="183"/>
      <c r="P1149" s="183"/>
    </row>
    <row r="1150" spans="1:16" ht="14.1" customHeight="1">
      <c r="A1150" s="187" t="s">
        <v>466</v>
      </c>
      <c r="B1150" s="187"/>
      <c r="C1150" s="187"/>
      <c r="D1150" s="188" t="s">
        <v>147</v>
      </c>
      <c r="E1150" s="188"/>
      <c r="F1150" s="130">
        <v>5.3</v>
      </c>
      <c r="G1150" s="189">
        <v>1</v>
      </c>
      <c r="H1150" s="189"/>
      <c r="I1150" s="182"/>
      <c r="J1150" s="182"/>
      <c r="K1150" s="182">
        <v>5.3</v>
      </c>
      <c r="L1150" s="182"/>
      <c r="M1150" s="182"/>
      <c r="N1150" s="182"/>
      <c r="O1150" s="182">
        <v>5.3</v>
      </c>
      <c r="P1150" s="182"/>
    </row>
    <row r="1151" spans="1:16" ht="14.1" customHeight="1">
      <c r="A1151" s="183" t="s">
        <v>130</v>
      </c>
      <c r="B1151" s="183"/>
      <c r="C1151" s="183"/>
      <c r="D1151" s="183"/>
      <c r="E1151" s="183"/>
      <c r="F1151" s="183"/>
      <c r="G1151" s="183"/>
      <c r="H1151" s="183"/>
      <c r="I1151" s="183"/>
      <c r="J1151" s="183"/>
      <c r="K1151" s="183"/>
      <c r="L1151" s="183"/>
      <c r="M1151" s="183"/>
      <c r="N1151" s="183"/>
      <c r="O1151" s="184">
        <v>5.3</v>
      </c>
      <c r="P1151" s="184"/>
    </row>
    <row r="1152" spans="1:16" ht="14.1" customHeight="1">
      <c r="A1152" s="185" t="s">
        <v>119</v>
      </c>
      <c r="B1152" s="185"/>
      <c r="C1152" s="185"/>
      <c r="D1152" s="185"/>
      <c r="E1152" s="185"/>
      <c r="F1152" s="185"/>
      <c r="G1152" s="185"/>
      <c r="H1152" s="185"/>
      <c r="I1152" s="186">
        <v>6.6</v>
      </c>
      <c r="J1152" s="186"/>
      <c r="K1152" s="186">
        <v>5.3</v>
      </c>
      <c r="L1152" s="186"/>
      <c r="M1152" s="186"/>
      <c r="N1152" s="186"/>
      <c r="O1152" s="186">
        <v>11.9</v>
      </c>
      <c r="P1152" s="186"/>
    </row>
    <row r="1153" spans="1:16" ht="14.1" customHeight="1">
      <c r="A1153" s="178" t="s">
        <v>335</v>
      </c>
      <c r="B1153" s="178"/>
      <c r="C1153" s="178"/>
      <c r="D1153" s="178"/>
      <c r="E1153" s="178"/>
      <c r="F1153" s="178"/>
      <c r="G1153" s="178"/>
      <c r="H1153" s="178"/>
      <c r="I1153" s="179">
        <v>1.96</v>
      </c>
      <c r="J1153" s="179"/>
      <c r="K1153" s="179">
        <v>1.58</v>
      </c>
      <c r="L1153" s="179"/>
      <c r="M1153" s="179"/>
      <c r="N1153" s="179"/>
      <c r="O1153" s="179">
        <v>3.54</v>
      </c>
      <c r="P1153" s="179"/>
    </row>
    <row r="1154" spans="1:16" ht="14.1" customHeight="1">
      <c r="A1154" s="180" t="s">
        <v>120</v>
      </c>
      <c r="B1154" s="180"/>
      <c r="C1154" s="180"/>
      <c r="D1154" s="180"/>
      <c r="E1154" s="180"/>
      <c r="F1154" s="180"/>
      <c r="G1154" s="180"/>
      <c r="H1154" s="180"/>
      <c r="I1154" s="181">
        <v>8.56</v>
      </c>
      <c r="J1154" s="181"/>
      <c r="K1154" s="181">
        <v>6.88</v>
      </c>
      <c r="L1154" s="181"/>
      <c r="M1154" s="181"/>
      <c r="N1154" s="181"/>
      <c r="O1154" s="181">
        <v>15.44</v>
      </c>
      <c r="P1154" s="181"/>
    </row>
    <row r="1155" spans="1:16" ht="14.1" customHeight="1">
      <c r="A1155" s="190" t="s">
        <v>467</v>
      </c>
      <c r="B1155" s="190"/>
      <c r="C1155" s="190"/>
      <c r="D1155" s="190"/>
      <c r="E1155" s="190"/>
      <c r="F1155" s="190"/>
      <c r="G1155" s="190"/>
      <c r="H1155" s="190"/>
      <c r="I1155" s="190"/>
      <c r="J1155" s="190"/>
      <c r="K1155" s="190"/>
      <c r="L1155" s="190"/>
      <c r="M1155" s="190"/>
      <c r="N1155" s="190"/>
      <c r="O1155" s="191" t="s">
        <v>337</v>
      </c>
      <c r="P1155" s="191"/>
    </row>
    <row r="1156" spans="1:16" ht="14.1" customHeight="1">
      <c r="A1156" s="183" t="s">
        <v>112</v>
      </c>
      <c r="B1156" s="183"/>
      <c r="C1156" s="183"/>
      <c r="D1156" s="183"/>
      <c r="E1156" s="183"/>
      <c r="F1156" s="183"/>
      <c r="G1156" s="183"/>
      <c r="H1156" s="183"/>
      <c r="I1156" s="183"/>
      <c r="J1156" s="183"/>
      <c r="K1156" s="183"/>
      <c r="L1156" s="183"/>
      <c r="M1156" s="183"/>
      <c r="N1156" s="183"/>
      <c r="O1156" s="183"/>
      <c r="P1156" s="183"/>
    </row>
    <row r="1157" spans="1:16" ht="0.6" customHeight="1"/>
    <row r="1158" spans="1:16" ht="14.1" customHeight="1">
      <c r="A1158" s="159" t="s">
        <v>642</v>
      </c>
      <c r="B1158" s="159"/>
      <c r="C1158" s="159"/>
      <c r="D1158" s="159"/>
      <c r="E1158" s="159"/>
      <c r="F1158" s="159"/>
      <c r="G1158" s="159"/>
      <c r="H1158" s="159"/>
      <c r="I1158" s="159"/>
      <c r="J1158" s="159"/>
      <c r="K1158" s="159"/>
      <c r="L1158" s="159"/>
      <c r="M1158" s="159"/>
      <c r="N1158" s="159"/>
      <c r="O1158" s="159"/>
      <c r="P1158" s="159"/>
    </row>
    <row r="1159" spans="1:16" ht="14.1" customHeight="1">
      <c r="A1159" s="160" t="s">
        <v>618</v>
      </c>
      <c r="B1159" s="160"/>
      <c r="C1159" s="160"/>
      <c r="D1159" s="160"/>
      <c r="E1159" s="160"/>
      <c r="F1159" s="160"/>
      <c r="G1159" s="160"/>
      <c r="H1159" s="160"/>
      <c r="I1159" s="160"/>
      <c r="J1159" s="160"/>
      <c r="K1159" s="160"/>
      <c r="L1159" s="160"/>
      <c r="M1159" s="160"/>
      <c r="N1159" s="160"/>
      <c r="O1159" s="160"/>
      <c r="P1159" s="160"/>
    </row>
    <row r="1160" spans="1:16" ht="65.25" customHeight="1">
      <c r="A1160" s="158"/>
      <c r="B1160" s="158"/>
      <c r="C1160" s="158"/>
      <c r="D1160" s="158"/>
      <c r="E1160" s="158"/>
      <c r="F1160" s="158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</row>
    <row r="1161" spans="1:16" ht="5.65" customHeight="1"/>
    <row r="1162" spans="1:16" ht="19.7" customHeight="1">
      <c r="A1162" s="171" t="s">
        <v>81</v>
      </c>
      <c r="B1162" s="171"/>
      <c r="C1162" s="171"/>
      <c r="D1162" s="171"/>
      <c r="E1162" s="171"/>
      <c r="F1162" s="171"/>
      <c r="G1162" s="171"/>
      <c r="H1162" s="171"/>
      <c r="I1162" s="171"/>
      <c r="J1162" s="171"/>
      <c r="K1162" s="171"/>
      <c r="L1162" s="171"/>
      <c r="M1162" s="171"/>
      <c r="N1162" s="171"/>
      <c r="O1162" s="171"/>
      <c r="P1162" s="171"/>
    </row>
    <row r="1163" spans="1:16" ht="15.75" customHeight="1">
      <c r="A1163" s="136" t="s">
        <v>82</v>
      </c>
      <c r="B1163" s="169" t="s">
        <v>296</v>
      </c>
      <c r="C1163" s="169"/>
      <c r="D1163" s="169"/>
      <c r="E1163" s="169"/>
      <c r="F1163" s="169"/>
      <c r="G1163" s="169"/>
      <c r="H1163" s="169"/>
      <c r="I1163" s="169"/>
      <c r="J1163" s="169"/>
      <c r="K1163" s="169"/>
      <c r="L1163" s="165" t="s">
        <v>83</v>
      </c>
      <c r="M1163" s="165"/>
      <c r="N1163" s="200" t="s">
        <v>331</v>
      </c>
      <c r="O1163" s="200"/>
      <c r="P1163" s="200"/>
    </row>
    <row r="1164" spans="1:16" ht="12.6" customHeight="1">
      <c r="A1164" s="136" t="s">
        <v>84</v>
      </c>
      <c r="B1164" s="169" t="s">
        <v>85</v>
      </c>
      <c r="C1164" s="169"/>
      <c r="D1164" s="169"/>
      <c r="E1164" s="169"/>
      <c r="F1164" s="169"/>
      <c r="G1164" s="169"/>
      <c r="H1164" s="169"/>
      <c r="I1164" s="169"/>
      <c r="J1164" s="169"/>
      <c r="K1164" s="169"/>
      <c r="L1164" s="165" t="s">
        <v>86</v>
      </c>
      <c r="M1164" s="165"/>
      <c r="N1164" s="198" t="s">
        <v>617</v>
      </c>
      <c r="O1164" s="198"/>
      <c r="P1164" s="198"/>
    </row>
    <row r="1165" spans="1:16" ht="14.45" customHeight="1">
      <c r="A1165" s="136" t="s">
        <v>87</v>
      </c>
      <c r="B1165" s="165" t="s">
        <v>302</v>
      </c>
      <c r="C1165" s="165"/>
      <c r="D1165" s="165"/>
      <c r="E1165" s="165"/>
      <c r="F1165" s="165"/>
      <c r="G1165" s="165"/>
      <c r="H1165" s="165"/>
      <c r="I1165" s="165"/>
      <c r="J1165" s="165"/>
      <c r="K1165" s="165"/>
      <c r="L1165" s="165" t="s">
        <v>88</v>
      </c>
      <c r="M1165" s="165"/>
      <c r="N1165" s="198"/>
      <c r="O1165" s="198"/>
      <c r="P1165" s="198"/>
    </row>
    <row r="1166" spans="1:16" ht="14.65" customHeight="1">
      <c r="A1166" s="136" t="s">
        <v>89</v>
      </c>
      <c r="B1166" s="165" t="s">
        <v>302</v>
      </c>
      <c r="C1166" s="165"/>
      <c r="D1166" s="165"/>
      <c r="E1166" s="165"/>
      <c r="F1166" s="165"/>
      <c r="G1166" s="165"/>
      <c r="H1166" s="165"/>
      <c r="I1166" s="165"/>
      <c r="J1166" s="165"/>
      <c r="K1166" s="165"/>
      <c r="L1166" s="165" t="s">
        <v>90</v>
      </c>
      <c r="M1166" s="165"/>
      <c r="N1166" s="198" t="s">
        <v>91</v>
      </c>
      <c r="O1166" s="198"/>
      <c r="P1166" s="198"/>
    </row>
    <row r="1167" spans="1:16" ht="26.45" customHeight="1">
      <c r="A1167" s="136" t="s">
        <v>92</v>
      </c>
      <c r="B1167" s="165" t="s">
        <v>302</v>
      </c>
      <c r="C1167" s="165"/>
      <c r="D1167" s="165"/>
      <c r="E1167" s="165"/>
      <c r="F1167" s="165"/>
      <c r="G1167" s="165"/>
      <c r="H1167" s="165"/>
      <c r="I1167" s="165"/>
      <c r="J1167" s="165"/>
      <c r="K1167" s="165"/>
      <c r="L1167" s="165" t="s">
        <v>93</v>
      </c>
      <c r="M1167" s="165"/>
      <c r="N1167" s="199" t="s">
        <v>468</v>
      </c>
      <c r="O1167" s="199"/>
      <c r="P1167" s="199"/>
    </row>
    <row r="1168" spans="1:16" ht="13.35" customHeight="1">
      <c r="A1168" s="137" t="s">
        <v>94</v>
      </c>
      <c r="B1168" s="162"/>
      <c r="C1168" s="162"/>
      <c r="D1168" s="162"/>
      <c r="E1168" s="162"/>
      <c r="F1168" s="162"/>
      <c r="G1168" s="162"/>
      <c r="H1168" s="162"/>
      <c r="I1168" s="162"/>
      <c r="J1168" s="162"/>
      <c r="K1168" s="162"/>
      <c r="L1168" s="162" t="s">
        <v>95</v>
      </c>
      <c r="M1168" s="162"/>
      <c r="N1168" s="194" t="s">
        <v>333</v>
      </c>
      <c r="O1168" s="194"/>
      <c r="P1168" s="194"/>
    </row>
    <row r="1169" spans="1:16" ht="15.75" customHeight="1">
      <c r="A1169" s="195" t="s">
        <v>96</v>
      </c>
      <c r="B1169" s="195"/>
      <c r="C1169" s="196" t="s">
        <v>97</v>
      </c>
      <c r="D1169" s="196"/>
      <c r="E1169" s="197" t="s">
        <v>98</v>
      </c>
      <c r="F1169" s="197"/>
      <c r="G1169" s="197"/>
      <c r="H1169" s="196" t="s">
        <v>99</v>
      </c>
      <c r="I1169" s="196"/>
      <c r="J1169" s="197" t="s">
        <v>100</v>
      </c>
      <c r="K1169" s="197"/>
      <c r="L1169" s="197"/>
      <c r="M1169" s="197"/>
      <c r="N1169" s="197"/>
      <c r="O1169" s="197"/>
      <c r="P1169" s="129" t="s">
        <v>101</v>
      </c>
    </row>
    <row r="1170" spans="1:16" ht="17.100000000000001" customHeight="1">
      <c r="A1170" s="192" t="s">
        <v>102</v>
      </c>
      <c r="B1170" s="192"/>
      <c r="C1170" s="192"/>
      <c r="D1170" s="193" t="s">
        <v>103</v>
      </c>
      <c r="E1170" s="193"/>
      <c r="F1170" s="193" t="s">
        <v>104</v>
      </c>
      <c r="G1170" s="193" t="s">
        <v>105</v>
      </c>
      <c r="H1170" s="193"/>
      <c r="I1170" s="193" t="s">
        <v>106</v>
      </c>
      <c r="J1170" s="193"/>
      <c r="K1170" s="193"/>
      <c r="L1170" s="193"/>
      <c r="M1170" s="193"/>
      <c r="N1170" s="193"/>
      <c r="O1170" s="193"/>
      <c r="P1170" s="193"/>
    </row>
    <row r="1171" spans="1:16" ht="17.100000000000001" customHeight="1">
      <c r="A1171" s="192"/>
      <c r="B1171" s="192"/>
      <c r="C1171" s="192"/>
      <c r="D1171" s="193"/>
      <c r="E1171" s="193"/>
      <c r="F1171" s="193"/>
      <c r="G1171" s="193"/>
      <c r="H1171" s="193"/>
      <c r="I1171" s="193" t="s">
        <v>107</v>
      </c>
      <c r="J1171" s="193"/>
      <c r="K1171" s="193" t="s">
        <v>108</v>
      </c>
      <c r="L1171" s="193"/>
      <c r="M1171" s="193" t="s">
        <v>109</v>
      </c>
      <c r="N1171" s="193"/>
      <c r="O1171" s="193" t="s">
        <v>110</v>
      </c>
      <c r="P1171" s="193"/>
    </row>
    <row r="1172" spans="1:16" ht="14.1" customHeight="1">
      <c r="A1172" s="187" t="s">
        <v>122</v>
      </c>
      <c r="B1172" s="187"/>
      <c r="C1172" s="187"/>
      <c r="D1172" s="188" t="s">
        <v>114</v>
      </c>
      <c r="E1172" s="188"/>
      <c r="F1172" s="130">
        <v>5.65</v>
      </c>
      <c r="G1172" s="189">
        <v>0.39</v>
      </c>
      <c r="H1172" s="189"/>
      <c r="I1172" s="182">
        <v>2.2035</v>
      </c>
      <c r="J1172" s="182"/>
      <c r="K1172" s="182"/>
      <c r="L1172" s="182"/>
      <c r="M1172" s="182"/>
      <c r="N1172" s="182"/>
      <c r="O1172" s="182">
        <v>2.2035</v>
      </c>
      <c r="P1172" s="182"/>
    </row>
    <row r="1173" spans="1:16" ht="14.1" customHeight="1">
      <c r="A1173" s="187" t="s">
        <v>116</v>
      </c>
      <c r="B1173" s="187"/>
      <c r="C1173" s="187"/>
      <c r="D1173" s="188"/>
      <c r="E1173" s="188"/>
      <c r="F1173" s="130">
        <v>2.2000000000000002</v>
      </c>
      <c r="G1173" s="189">
        <v>0.87480000000000002</v>
      </c>
      <c r="H1173" s="189"/>
      <c r="I1173" s="182">
        <v>1.9276</v>
      </c>
      <c r="J1173" s="182"/>
      <c r="K1173" s="182"/>
      <c r="L1173" s="182"/>
      <c r="M1173" s="182"/>
      <c r="N1173" s="182"/>
      <c r="O1173" s="182">
        <v>1.9276</v>
      </c>
      <c r="P1173" s="182"/>
    </row>
    <row r="1174" spans="1:16" ht="14.1" customHeight="1">
      <c r="A1174" s="187" t="s">
        <v>117</v>
      </c>
      <c r="B1174" s="187"/>
      <c r="C1174" s="187"/>
      <c r="D1174" s="188"/>
      <c r="E1174" s="188"/>
      <c r="F1174" s="130"/>
      <c r="G1174" s="189"/>
      <c r="H1174" s="189"/>
      <c r="I1174" s="182">
        <v>2.5299999999999998</v>
      </c>
      <c r="J1174" s="182"/>
      <c r="K1174" s="182"/>
      <c r="L1174" s="182"/>
      <c r="M1174" s="182"/>
      <c r="N1174" s="182"/>
      <c r="O1174" s="182">
        <v>2.5299999999999998</v>
      </c>
      <c r="P1174" s="182"/>
    </row>
    <row r="1175" spans="1:16" ht="14.1" customHeight="1">
      <c r="A1175" s="183" t="s">
        <v>118</v>
      </c>
      <c r="B1175" s="183"/>
      <c r="C1175" s="183"/>
      <c r="D1175" s="183"/>
      <c r="E1175" s="183"/>
      <c r="F1175" s="183"/>
      <c r="G1175" s="183"/>
      <c r="H1175" s="183"/>
      <c r="I1175" s="183"/>
      <c r="J1175" s="183"/>
      <c r="K1175" s="183"/>
      <c r="L1175" s="183"/>
      <c r="M1175" s="183"/>
      <c r="N1175" s="183"/>
      <c r="O1175" s="184">
        <v>6.66</v>
      </c>
      <c r="P1175" s="184"/>
    </row>
    <row r="1176" spans="1:16" ht="14.1" customHeight="1">
      <c r="A1176" s="185" t="s">
        <v>119</v>
      </c>
      <c r="B1176" s="185"/>
      <c r="C1176" s="185"/>
      <c r="D1176" s="185"/>
      <c r="E1176" s="185"/>
      <c r="F1176" s="185"/>
      <c r="G1176" s="185"/>
      <c r="H1176" s="185"/>
      <c r="I1176" s="186">
        <v>6.66</v>
      </c>
      <c r="J1176" s="186"/>
      <c r="K1176" s="186"/>
      <c r="L1176" s="186"/>
      <c r="M1176" s="186"/>
      <c r="N1176" s="186"/>
      <c r="O1176" s="186">
        <v>6.66</v>
      </c>
      <c r="P1176" s="186"/>
    </row>
    <row r="1177" spans="1:16" ht="14.1" customHeight="1">
      <c r="A1177" s="178" t="s">
        <v>335</v>
      </c>
      <c r="B1177" s="178"/>
      <c r="C1177" s="178"/>
      <c r="D1177" s="178"/>
      <c r="E1177" s="178"/>
      <c r="F1177" s="178"/>
      <c r="G1177" s="178"/>
      <c r="H1177" s="178"/>
      <c r="I1177" s="179">
        <v>1.98</v>
      </c>
      <c r="J1177" s="179"/>
      <c r="K1177" s="179"/>
      <c r="L1177" s="179"/>
      <c r="M1177" s="179"/>
      <c r="N1177" s="179"/>
      <c r="O1177" s="179">
        <v>1.98</v>
      </c>
      <c r="P1177" s="179"/>
    </row>
    <row r="1178" spans="1:16" ht="14.1" customHeight="1">
      <c r="A1178" s="180" t="s">
        <v>120</v>
      </c>
      <c r="B1178" s="180"/>
      <c r="C1178" s="180"/>
      <c r="D1178" s="180"/>
      <c r="E1178" s="180"/>
      <c r="F1178" s="180"/>
      <c r="G1178" s="180"/>
      <c r="H1178" s="180"/>
      <c r="I1178" s="181">
        <v>8.64</v>
      </c>
      <c r="J1178" s="181"/>
      <c r="K1178" s="181"/>
      <c r="L1178" s="181"/>
      <c r="M1178" s="181"/>
      <c r="N1178" s="181"/>
      <c r="O1178" s="181">
        <v>8.64</v>
      </c>
      <c r="P1178" s="181"/>
    </row>
    <row r="1179" spans="1:16" ht="408.95" customHeight="1"/>
    <row r="1180" spans="1:16" ht="11.1" customHeight="1"/>
    <row r="1181" spans="1:16" ht="14.1" customHeight="1">
      <c r="A1181" s="159" t="s">
        <v>642</v>
      </c>
      <c r="B1181" s="159"/>
      <c r="C1181" s="159"/>
      <c r="D1181" s="159"/>
      <c r="E1181" s="159"/>
      <c r="F1181" s="159"/>
      <c r="G1181" s="159"/>
      <c r="H1181" s="159"/>
      <c r="I1181" s="159"/>
      <c r="J1181" s="159"/>
      <c r="K1181" s="159"/>
      <c r="L1181" s="159"/>
      <c r="M1181" s="159"/>
      <c r="N1181" s="159"/>
      <c r="O1181" s="159"/>
      <c r="P1181" s="159"/>
    </row>
    <row r="1182" spans="1:16" ht="14.1" customHeight="1">
      <c r="A1182" s="160" t="s">
        <v>618</v>
      </c>
      <c r="B1182" s="160"/>
      <c r="C1182" s="160"/>
      <c r="D1182" s="160"/>
      <c r="E1182" s="160"/>
      <c r="F1182" s="160"/>
      <c r="G1182" s="160"/>
      <c r="H1182" s="160"/>
      <c r="I1182" s="160"/>
      <c r="J1182" s="160"/>
      <c r="K1182" s="160"/>
      <c r="L1182" s="160"/>
      <c r="M1182" s="160"/>
      <c r="N1182" s="160"/>
      <c r="O1182" s="160"/>
      <c r="P1182" s="160"/>
    </row>
    <row r="1183" spans="1:16" ht="65.25" customHeight="1">
      <c r="A1183" s="158"/>
      <c r="B1183" s="158"/>
      <c r="C1183" s="158"/>
      <c r="D1183" s="158"/>
      <c r="E1183" s="158"/>
      <c r="F1183" s="158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</row>
    <row r="1184" spans="1:16" ht="5.65" customHeight="1"/>
    <row r="1185" spans="1:16" ht="19.7" customHeight="1">
      <c r="A1185" s="171" t="s">
        <v>174</v>
      </c>
      <c r="B1185" s="171"/>
      <c r="C1185" s="171"/>
      <c r="D1185" s="171"/>
      <c r="E1185" s="171"/>
      <c r="F1185" s="171"/>
      <c r="G1185" s="171"/>
      <c r="H1185" s="171"/>
      <c r="I1185" s="171"/>
      <c r="J1185" s="171"/>
      <c r="K1185" s="171"/>
      <c r="L1185" s="171"/>
      <c r="M1185" s="171"/>
      <c r="N1185" s="171"/>
      <c r="O1185" s="171"/>
      <c r="P1185" s="171"/>
    </row>
    <row r="1186" spans="1:16" ht="15.75" customHeight="1">
      <c r="A1186" s="136" t="s">
        <v>82</v>
      </c>
      <c r="B1186" s="169" t="s">
        <v>296</v>
      </c>
      <c r="C1186" s="169"/>
      <c r="D1186" s="169"/>
      <c r="E1186" s="169"/>
      <c r="F1186" s="169"/>
      <c r="G1186" s="169"/>
      <c r="H1186" s="169"/>
      <c r="I1186" s="169"/>
      <c r="J1186" s="169"/>
      <c r="K1186" s="169"/>
      <c r="L1186" s="165" t="s">
        <v>83</v>
      </c>
      <c r="M1186" s="165"/>
      <c r="N1186" s="200" t="s">
        <v>331</v>
      </c>
      <c r="O1186" s="200"/>
      <c r="P1186" s="200"/>
    </row>
    <row r="1187" spans="1:16" ht="12.6" customHeight="1">
      <c r="A1187" s="136" t="s">
        <v>84</v>
      </c>
      <c r="B1187" s="169" t="s">
        <v>85</v>
      </c>
      <c r="C1187" s="169"/>
      <c r="D1187" s="169"/>
      <c r="E1187" s="169"/>
      <c r="F1187" s="169"/>
      <c r="G1187" s="169"/>
      <c r="H1187" s="169"/>
      <c r="I1187" s="169"/>
      <c r="J1187" s="169"/>
      <c r="K1187" s="169"/>
      <c r="L1187" s="165" t="s">
        <v>86</v>
      </c>
      <c r="M1187" s="165"/>
      <c r="N1187" s="198" t="s">
        <v>617</v>
      </c>
      <c r="O1187" s="198"/>
      <c r="P1187" s="198"/>
    </row>
    <row r="1188" spans="1:16" ht="14.45" customHeight="1">
      <c r="A1188" s="136" t="s">
        <v>87</v>
      </c>
      <c r="B1188" s="165" t="s">
        <v>302</v>
      </c>
      <c r="C1188" s="165"/>
      <c r="D1188" s="165"/>
      <c r="E1188" s="165"/>
      <c r="F1188" s="165"/>
      <c r="G1188" s="165"/>
      <c r="H1188" s="165"/>
      <c r="I1188" s="165"/>
      <c r="J1188" s="165"/>
      <c r="K1188" s="165"/>
      <c r="L1188" s="165" t="s">
        <v>88</v>
      </c>
      <c r="M1188" s="165"/>
      <c r="N1188" s="198"/>
      <c r="O1188" s="198"/>
      <c r="P1188" s="198"/>
    </row>
    <row r="1189" spans="1:16" ht="14.65" customHeight="1">
      <c r="A1189" s="136" t="s">
        <v>89</v>
      </c>
      <c r="B1189" s="165"/>
      <c r="C1189" s="165"/>
      <c r="D1189" s="165"/>
      <c r="E1189" s="165"/>
      <c r="F1189" s="165"/>
      <c r="G1189" s="165"/>
      <c r="H1189" s="165"/>
      <c r="I1189" s="165"/>
      <c r="J1189" s="165"/>
      <c r="K1189" s="165"/>
      <c r="L1189" s="165" t="s">
        <v>90</v>
      </c>
      <c r="M1189" s="165"/>
      <c r="N1189" s="198" t="s">
        <v>91</v>
      </c>
      <c r="O1189" s="198"/>
      <c r="P1189" s="198"/>
    </row>
    <row r="1190" spans="1:16" ht="26.45" customHeight="1">
      <c r="A1190" s="136" t="s">
        <v>92</v>
      </c>
      <c r="B1190" s="165"/>
      <c r="C1190" s="165"/>
      <c r="D1190" s="165"/>
      <c r="E1190" s="165"/>
      <c r="F1190" s="165"/>
      <c r="G1190" s="165"/>
      <c r="H1190" s="165"/>
      <c r="I1190" s="165"/>
      <c r="J1190" s="165"/>
      <c r="K1190" s="165"/>
      <c r="L1190" s="165" t="s">
        <v>93</v>
      </c>
      <c r="M1190" s="165"/>
      <c r="N1190" s="199" t="s">
        <v>469</v>
      </c>
      <c r="O1190" s="199"/>
      <c r="P1190" s="199"/>
    </row>
    <row r="1191" spans="1:16" ht="13.35" customHeight="1">
      <c r="A1191" s="137" t="s">
        <v>94</v>
      </c>
      <c r="B1191" s="162"/>
      <c r="C1191" s="162"/>
      <c r="D1191" s="162"/>
      <c r="E1191" s="162"/>
      <c r="F1191" s="162"/>
      <c r="G1191" s="162"/>
      <c r="H1191" s="162"/>
      <c r="I1191" s="162"/>
      <c r="J1191" s="162"/>
      <c r="K1191" s="162"/>
      <c r="L1191" s="162" t="s">
        <v>95</v>
      </c>
      <c r="M1191" s="162"/>
      <c r="N1191" s="194" t="s">
        <v>333</v>
      </c>
      <c r="O1191" s="194"/>
      <c r="P1191" s="194"/>
    </row>
    <row r="1192" spans="1:16" ht="15.75" customHeight="1">
      <c r="A1192" s="195" t="s">
        <v>96</v>
      </c>
      <c r="B1192" s="195"/>
      <c r="C1192" s="196" t="s">
        <v>97</v>
      </c>
      <c r="D1192" s="196"/>
      <c r="E1192" s="197" t="s">
        <v>98</v>
      </c>
      <c r="F1192" s="197"/>
      <c r="G1192" s="197"/>
      <c r="H1192" s="196" t="s">
        <v>99</v>
      </c>
      <c r="I1192" s="196"/>
      <c r="J1192" s="197" t="s">
        <v>100</v>
      </c>
      <c r="K1192" s="197"/>
      <c r="L1192" s="197"/>
      <c r="M1192" s="197"/>
      <c r="N1192" s="197"/>
      <c r="O1192" s="197"/>
      <c r="P1192" s="129" t="s">
        <v>101</v>
      </c>
    </row>
    <row r="1193" spans="1:16" ht="17.100000000000001" customHeight="1">
      <c r="A1193" s="192" t="s">
        <v>102</v>
      </c>
      <c r="B1193" s="192"/>
      <c r="C1193" s="192"/>
      <c r="D1193" s="193" t="s">
        <v>103</v>
      </c>
      <c r="E1193" s="193"/>
      <c r="F1193" s="193" t="s">
        <v>104</v>
      </c>
      <c r="G1193" s="193" t="s">
        <v>105</v>
      </c>
      <c r="H1193" s="193"/>
      <c r="I1193" s="193" t="s">
        <v>106</v>
      </c>
      <c r="J1193" s="193"/>
      <c r="K1193" s="193"/>
      <c r="L1193" s="193"/>
      <c r="M1193" s="193"/>
      <c r="N1193" s="193"/>
      <c r="O1193" s="193"/>
      <c r="P1193" s="193"/>
    </row>
    <row r="1194" spans="1:16" ht="17.100000000000001" customHeight="1">
      <c r="A1194" s="192"/>
      <c r="B1194" s="192"/>
      <c r="C1194" s="192"/>
      <c r="D1194" s="193"/>
      <c r="E1194" s="193"/>
      <c r="F1194" s="193"/>
      <c r="G1194" s="193"/>
      <c r="H1194" s="193"/>
      <c r="I1194" s="193" t="s">
        <v>107</v>
      </c>
      <c r="J1194" s="193"/>
      <c r="K1194" s="193" t="s">
        <v>108</v>
      </c>
      <c r="L1194" s="193"/>
      <c r="M1194" s="193" t="s">
        <v>109</v>
      </c>
      <c r="N1194" s="193"/>
      <c r="O1194" s="193" t="s">
        <v>110</v>
      </c>
      <c r="P1194" s="193"/>
    </row>
    <row r="1195" spans="1:16" ht="14.1" customHeight="1">
      <c r="A1195" s="190" t="s">
        <v>177</v>
      </c>
      <c r="B1195" s="190"/>
      <c r="C1195" s="190"/>
      <c r="D1195" s="190"/>
      <c r="E1195" s="190"/>
      <c r="F1195" s="190"/>
      <c r="G1195" s="190"/>
      <c r="H1195" s="190"/>
      <c r="I1195" s="190"/>
      <c r="J1195" s="190"/>
      <c r="K1195" s="190"/>
      <c r="L1195" s="190"/>
      <c r="M1195" s="190"/>
      <c r="N1195" s="190"/>
      <c r="O1195" s="191" t="s">
        <v>114</v>
      </c>
      <c r="P1195" s="191"/>
    </row>
    <row r="1196" spans="1:16" ht="14.1" customHeight="1">
      <c r="A1196" s="183" t="s">
        <v>112</v>
      </c>
      <c r="B1196" s="183"/>
      <c r="C1196" s="183"/>
      <c r="D1196" s="183"/>
      <c r="E1196" s="183"/>
      <c r="F1196" s="183"/>
      <c r="G1196" s="183"/>
      <c r="H1196" s="183"/>
      <c r="I1196" s="183"/>
      <c r="J1196" s="183"/>
      <c r="K1196" s="183"/>
      <c r="L1196" s="183"/>
      <c r="M1196" s="183"/>
      <c r="N1196" s="183"/>
      <c r="O1196" s="183"/>
      <c r="P1196" s="183"/>
    </row>
    <row r="1197" spans="1:16" ht="14.1" customHeight="1">
      <c r="A1197" s="187" t="s">
        <v>163</v>
      </c>
      <c r="B1197" s="187"/>
      <c r="C1197" s="187"/>
      <c r="D1197" s="188" t="s">
        <v>114</v>
      </c>
      <c r="E1197" s="188"/>
      <c r="F1197" s="130">
        <v>5.86</v>
      </c>
      <c r="G1197" s="189">
        <v>1.2E-2</v>
      </c>
      <c r="H1197" s="189"/>
      <c r="I1197" s="182">
        <v>7.0300000000000001E-2</v>
      </c>
      <c r="J1197" s="182"/>
      <c r="K1197" s="182"/>
      <c r="L1197" s="182"/>
      <c r="M1197" s="182"/>
      <c r="N1197" s="182"/>
      <c r="O1197" s="182">
        <v>7.0300000000000001E-2</v>
      </c>
      <c r="P1197" s="182"/>
    </row>
    <row r="1198" spans="1:16" ht="14.1" customHeight="1">
      <c r="A1198" s="183" t="s">
        <v>176</v>
      </c>
      <c r="B1198" s="183"/>
      <c r="C1198" s="183"/>
      <c r="D1198" s="183"/>
      <c r="E1198" s="183"/>
      <c r="F1198" s="183"/>
      <c r="G1198" s="183"/>
      <c r="H1198" s="183"/>
      <c r="I1198" s="183"/>
      <c r="J1198" s="183"/>
      <c r="K1198" s="183"/>
      <c r="L1198" s="183"/>
      <c r="M1198" s="183"/>
      <c r="N1198" s="183"/>
      <c r="O1198" s="184">
        <v>7.0000000000000007E-2</v>
      </c>
      <c r="P1198" s="184"/>
    </row>
    <row r="1199" spans="1:16" ht="14.1" customHeight="1">
      <c r="A1199" s="185" t="s">
        <v>119</v>
      </c>
      <c r="B1199" s="185"/>
      <c r="C1199" s="185"/>
      <c r="D1199" s="185"/>
      <c r="E1199" s="185"/>
      <c r="F1199" s="185"/>
      <c r="G1199" s="185"/>
      <c r="H1199" s="185"/>
      <c r="I1199" s="186"/>
      <c r="J1199" s="186"/>
      <c r="K1199" s="186"/>
      <c r="L1199" s="186"/>
      <c r="M1199" s="186"/>
      <c r="N1199" s="186"/>
      <c r="O1199" s="186"/>
      <c r="P1199" s="186"/>
    </row>
    <row r="1200" spans="1:16" ht="14.1" customHeight="1">
      <c r="A1200" s="178" t="s">
        <v>335</v>
      </c>
      <c r="B1200" s="178"/>
      <c r="C1200" s="178"/>
      <c r="D1200" s="178"/>
      <c r="E1200" s="178"/>
      <c r="F1200" s="178"/>
      <c r="G1200" s="178"/>
      <c r="H1200" s="178"/>
      <c r="I1200" s="179"/>
      <c r="J1200" s="179"/>
      <c r="K1200" s="179"/>
      <c r="L1200" s="179"/>
      <c r="M1200" s="179"/>
      <c r="N1200" s="179"/>
      <c r="O1200" s="179"/>
      <c r="P1200" s="179"/>
    </row>
    <row r="1201" spans="1:16" ht="14.1" customHeight="1">
      <c r="A1201" s="180" t="s">
        <v>120</v>
      </c>
      <c r="B1201" s="180"/>
      <c r="C1201" s="180"/>
      <c r="D1201" s="180"/>
      <c r="E1201" s="180"/>
      <c r="F1201" s="180"/>
      <c r="G1201" s="180"/>
      <c r="H1201" s="180"/>
      <c r="I1201" s="181"/>
      <c r="J1201" s="181"/>
      <c r="K1201" s="181"/>
      <c r="L1201" s="181"/>
      <c r="M1201" s="181"/>
      <c r="N1201" s="181"/>
      <c r="O1201" s="181"/>
      <c r="P1201" s="181"/>
    </row>
    <row r="1202" spans="1:16" ht="14.1" customHeight="1">
      <c r="A1202" s="190" t="s">
        <v>178</v>
      </c>
      <c r="B1202" s="190"/>
      <c r="C1202" s="190"/>
      <c r="D1202" s="190"/>
      <c r="E1202" s="190"/>
      <c r="F1202" s="190"/>
      <c r="G1202" s="190"/>
      <c r="H1202" s="190"/>
      <c r="I1202" s="190"/>
      <c r="J1202" s="190"/>
      <c r="K1202" s="190"/>
      <c r="L1202" s="190"/>
      <c r="M1202" s="190"/>
      <c r="N1202" s="190"/>
      <c r="O1202" s="191" t="s">
        <v>114</v>
      </c>
      <c r="P1202" s="191"/>
    </row>
    <row r="1203" spans="1:16" ht="14.1" customHeight="1">
      <c r="A1203" s="183" t="s">
        <v>112</v>
      </c>
      <c r="B1203" s="183"/>
      <c r="C1203" s="183"/>
      <c r="D1203" s="183"/>
      <c r="E1203" s="183"/>
      <c r="F1203" s="183"/>
      <c r="G1203" s="183"/>
      <c r="H1203" s="183"/>
      <c r="I1203" s="183"/>
      <c r="J1203" s="183"/>
      <c r="K1203" s="183"/>
      <c r="L1203" s="183"/>
      <c r="M1203" s="183"/>
      <c r="N1203" s="183"/>
      <c r="O1203" s="183"/>
      <c r="P1203" s="183"/>
    </row>
    <row r="1204" spans="1:16" ht="14.1" customHeight="1">
      <c r="A1204" s="187" t="s">
        <v>160</v>
      </c>
      <c r="B1204" s="187"/>
      <c r="C1204" s="187"/>
      <c r="D1204" s="188" t="s">
        <v>114</v>
      </c>
      <c r="E1204" s="188"/>
      <c r="F1204" s="130">
        <v>7.8</v>
      </c>
      <c r="G1204" s="189">
        <v>9.4000000000000004E-3</v>
      </c>
      <c r="H1204" s="189"/>
      <c r="I1204" s="182">
        <v>7.3300000000000004E-2</v>
      </c>
      <c r="J1204" s="182"/>
      <c r="K1204" s="182"/>
      <c r="L1204" s="182"/>
      <c r="M1204" s="182"/>
      <c r="N1204" s="182"/>
      <c r="O1204" s="182">
        <v>7.3300000000000004E-2</v>
      </c>
      <c r="P1204" s="182"/>
    </row>
    <row r="1205" spans="1:16" ht="14.1" customHeight="1">
      <c r="A1205" s="183" t="s">
        <v>176</v>
      </c>
      <c r="B1205" s="183"/>
      <c r="C1205" s="183"/>
      <c r="D1205" s="183"/>
      <c r="E1205" s="183"/>
      <c r="F1205" s="183"/>
      <c r="G1205" s="183"/>
      <c r="H1205" s="183"/>
      <c r="I1205" s="183"/>
      <c r="J1205" s="183"/>
      <c r="K1205" s="183"/>
      <c r="L1205" s="183"/>
      <c r="M1205" s="183"/>
      <c r="N1205" s="183"/>
      <c r="O1205" s="184">
        <v>7.0000000000000007E-2</v>
      </c>
      <c r="P1205" s="184"/>
    </row>
    <row r="1206" spans="1:16" ht="14.1" customHeight="1">
      <c r="A1206" s="185" t="s">
        <v>119</v>
      </c>
      <c r="B1206" s="185"/>
      <c r="C1206" s="185"/>
      <c r="D1206" s="185"/>
      <c r="E1206" s="185"/>
      <c r="F1206" s="185"/>
      <c r="G1206" s="185"/>
      <c r="H1206" s="185"/>
      <c r="I1206" s="186"/>
      <c r="J1206" s="186"/>
      <c r="K1206" s="186"/>
      <c r="L1206" s="186"/>
      <c r="M1206" s="186"/>
      <c r="N1206" s="186"/>
      <c r="O1206" s="186"/>
      <c r="P1206" s="186"/>
    </row>
    <row r="1207" spans="1:16" ht="14.1" customHeight="1">
      <c r="A1207" s="178" t="s">
        <v>335</v>
      </c>
      <c r="B1207" s="178"/>
      <c r="C1207" s="178"/>
      <c r="D1207" s="178"/>
      <c r="E1207" s="178"/>
      <c r="F1207" s="178"/>
      <c r="G1207" s="178"/>
      <c r="H1207" s="178"/>
      <c r="I1207" s="179"/>
      <c r="J1207" s="179"/>
      <c r="K1207" s="179"/>
      <c r="L1207" s="179"/>
      <c r="M1207" s="179"/>
      <c r="N1207" s="179"/>
      <c r="O1207" s="179"/>
      <c r="P1207" s="179"/>
    </row>
    <row r="1208" spans="1:16" ht="14.1" customHeight="1">
      <c r="A1208" s="180" t="s">
        <v>120</v>
      </c>
      <c r="B1208" s="180"/>
      <c r="C1208" s="180"/>
      <c r="D1208" s="180"/>
      <c r="E1208" s="180"/>
      <c r="F1208" s="180"/>
      <c r="G1208" s="180"/>
      <c r="H1208" s="180"/>
      <c r="I1208" s="181"/>
      <c r="J1208" s="181"/>
      <c r="K1208" s="181"/>
      <c r="L1208" s="181"/>
      <c r="M1208" s="181"/>
      <c r="N1208" s="181"/>
      <c r="O1208" s="181"/>
      <c r="P1208" s="181"/>
    </row>
    <row r="1209" spans="1:16" ht="14.1" customHeight="1">
      <c r="A1209" s="190" t="s">
        <v>179</v>
      </c>
      <c r="B1209" s="190"/>
      <c r="C1209" s="190"/>
      <c r="D1209" s="190"/>
      <c r="E1209" s="190"/>
      <c r="F1209" s="190"/>
      <c r="G1209" s="190"/>
      <c r="H1209" s="190"/>
      <c r="I1209" s="190"/>
      <c r="J1209" s="190"/>
      <c r="K1209" s="190"/>
      <c r="L1209" s="190"/>
      <c r="M1209" s="190"/>
      <c r="N1209" s="190"/>
      <c r="O1209" s="191" t="s">
        <v>114</v>
      </c>
      <c r="P1209" s="191"/>
    </row>
    <row r="1210" spans="1:16" ht="14.1" customHeight="1">
      <c r="A1210" s="183" t="s">
        <v>112</v>
      </c>
      <c r="B1210" s="183"/>
      <c r="C1210" s="183"/>
      <c r="D1210" s="183"/>
      <c r="E1210" s="183"/>
      <c r="F1210" s="183"/>
      <c r="G1210" s="183"/>
      <c r="H1210" s="183"/>
      <c r="I1210" s="183"/>
      <c r="J1210" s="183"/>
      <c r="K1210" s="183"/>
      <c r="L1210" s="183"/>
      <c r="M1210" s="183"/>
      <c r="N1210" s="183"/>
      <c r="O1210" s="183"/>
      <c r="P1210" s="183"/>
    </row>
    <row r="1211" spans="1:16" ht="14.1" customHeight="1">
      <c r="A1211" s="187" t="s">
        <v>167</v>
      </c>
      <c r="B1211" s="187"/>
      <c r="C1211" s="187"/>
      <c r="D1211" s="188" t="s">
        <v>114</v>
      </c>
      <c r="E1211" s="188"/>
      <c r="F1211" s="130">
        <v>5.86</v>
      </c>
      <c r="G1211" s="189">
        <v>3.0200000000000001E-2</v>
      </c>
      <c r="H1211" s="189"/>
      <c r="I1211" s="182">
        <v>0.17699999999999999</v>
      </c>
      <c r="J1211" s="182"/>
      <c r="K1211" s="182"/>
      <c r="L1211" s="182"/>
      <c r="M1211" s="182"/>
      <c r="N1211" s="182"/>
      <c r="O1211" s="182">
        <v>0.17699999999999999</v>
      </c>
      <c r="P1211" s="182"/>
    </row>
    <row r="1212" spans="1:16" ht="14.1" customHeight="1">
      <c r="A1212" s="183" t="s">
        <v>176</v>
      </c>
      <c r="B1212" s="183"/>
      <c r="C1212" s="183"/>
      <c r="D1212" s="183"/>
      <c r="E1212" s="183"/>
      <c r="F1212" s="183"/>
      <c r="G1212" s="183"/>
      <c r="H1212" s="183"/>
      <c r="I1212" s="183"/>
      <c r="J1212" s="183"/>
      <c r="K1212" s="183"/>
      <c r="L1212" s="183"/>
      <c r="M1212" s="183"/>
      <c r="N1212" s="183"/>
      <c r="O1212" s="184">
        <v>0.18</v>
      </c>
      <c r="P1212" s="184"/>
    </row>
    <row r="1213" spans="1:16" ht="14.1" customHeight="1">
      <c r="A1213" s="185" t="s">
        <v>119</v>
      </c>
      <c r="B1213" s="185"/>
      <c r="C1213" s="185"/>
      <c r="D1213" s="185"/>
      <c r="E1213" s="185"/>
      <c r="F1213" s="185"/>
      <c r="G1213" s="185"/>
      <c r="H1213" s="185"/>
      <c r="I1213" s="186"/>
      <c r="J1213" s="186"/>
      <c r="K1213" s="186"/>
      <c r="L1213" s="186"/>
      <c r="M1213" s="186"/>
      <c r="N1213" s="186"/>
      <c r="O1213" s="186"/>
      <c r="P1213" s="186"/>
    </row>
    <row r="1214" spans="1:16" ht="14.1" customHeight="1">
      <c r="A1214" s="178" t="s">
        <v>335</v>
      </c>
      <c r="B1214" s="178"/>
      <c r="C1214" s="178"/>
      <c r="D1214" s="178"/>
      <c r="E1214" s="178"/>
      <c r="F1214" s="178"/>
      <c r="G1214" s="178"/>
      <c r="H1214" s="178"/>
      <c r="I1214" s="179"/>
      <c r="J1214" s="179"/>
      <c r="K1214" s="179"/>
      <c r="L1214" s="179"/>
      <c r="M1214" s="179"/>
      <c r="N1214" s="179"/>
      <c r="O1214" s="179"/>
      <c r="P1214" s="179"/>
    </row>
    <row r="1215" spans="1:16" ht="14.1" customHeight="1">
      <c r="A1215" s="180" t="s">
        <v>120</v>
      </c>
      <c r="B1215" s="180"/>
      <c r="C1215" s="180"/>
      <c r="D1215" s="180"/>
      <c r="E1215" s="180"/>
      <c r="F1215" s="180"/>
      <c r="G1215" s="180"/>
      <c r="H1215" s="180"/>
      <c r="I1215" s="181"/>
      <c r="J1215" s="181"/>
      <c r="K1215" s="181"/>
      <c r="L1215" s="181"/>
      <c r="M1215" s="181"/>
      <c r="N1215" s="181"/>
      <c r="O1215" s="181"/>
      <c r="P1215" s="181"/>
    </row>
    <row r="1216" spans="1:16" ht="14.1" customHeight="1">
      <c r="A1216" s="190" t="s">
        <v>181</v>
      </c>
      <c r="B1216" s="190"/>
      <c r="C1216" s="190"/>
      <c r="D1216" s="190"/>
      <c r="E1216" s="190"/>
      <c r="F1216" s="190"/>
      <c r="G1216" s="190"/>
      <c r="H1216" s="190"/>
      <c r="I1216" s="190"/>
      <c r="J1216" s="190"/>
      <c r="K1216" s="190"/>
      <c r="L1216" s="190"/>
      <c r="M1216" s="190"/>
      <c r="N1216" s="190"/>
      <c r="O1216" s="191" t="s">
        <v>114</v>
      </c>
      <c r="P1216" s="191"/>
    </row>
    <row r="1217" spans="1:16" ht="14.1" customHeight="1">
      <c r="A1217" s="183" t="s">
        <v>112</v>
      </c>
      <c r="B1217" s="183"/>
      <c r="C1217" s="183"/>
      <c r="D1217" s="183"/>
      <c r="E1217" s="183"/>
      <c r="F1217" s="183"/>
      <c r="G1217" s="183"/>
      <c r="H1217" s="183"/>
      <c r="I1217" s="183"/>
      <c r="J1217" s="183"/>
      <c r="K1217" s="183"/>
      <c r="L1217" s="183"/>
      <c r="M1217" s="183"/>
      <c r="N1217" s="183"/>
      <c r="O1217" s="183"/>
      <c r="P1217" s="183"/>
    </row>
    <row r="1218" spans="1:16" ht="14.1" customHeight="1">
      <c r="A1218" s="187" t="s">
        <v>121</v>
      </c>
      <c r="B1218" s="187"/>
      <c r="C1218" s="187"/>
      <c r="D1218" s="188" t="s">
        <v>114</v>
      </c>
      <c r="E1218" s="188"/>
      <c r="F1218" s="130">
        <v>7.8</v>
      </c>
      <c r="G1218" s="189">
        <v>1.2E-2</v>
      </c>
      <c r="H1218" s="189"/>
      <c r="I1218" s="182">
        <v>9.3600000000000003E-2</v>
      </c>
      <c r="J1218" s="182"/>
      <c r="K1218" s="182"/>
      <c r="L1218" s="182"/>
      <c r="M1218" s="182"/>
      <c r="N1218" s="182"/>
      <c r="O1218" s="182">
        <v>9.3600000000000003E-2</v>
      </c>
      <c r="P1218" s="182"/>
    </row>
    <row r="1219" spans="1:16" ht="14.1" customHeight="1">
      <c r="A1219" s="183" t="s">
        <v>176</v>
      </c>
      <c r="B1219" s="183"/>
      <c r="C1219" s="183"/>
      <c r="D1219" s="183"/>
      <c r="E1219" s="183"/>
      <c r="F1219" s="183"/>
      <c r="G1219" s="183"/>
      <c r="H1219" s="183"/>
      <c r="I1219" s="183"/>
      <c r="J1219" s="183"/>
      <c r="K1219" s="183"/>
      <c r="L1219" s="183"/>
      <c r="M1219" s="183"/>
      <c r="N1219" s="183"/>
      <c r="O1219" s="184">
        <v>0.09</v>
      </c>
      <c r="P1219" s="184"/>
    </row>
    <row r="1220" spans="1:16" ht="14.1" customHeight="1">
      <c r="A1220" s="185" t="s">
        <v>119</v>
      </c>
      <c r="B1220" s="185"/>
      <c r="C1220" s="185"/>
      <c r="D1220" s="185"/>
      <c r="E1220" s="185"/>
      <c r="F1220" s="185"/>
      <c r="G1220" s="185"/>
      <c r="H1220" s="185"/>
      <c r="I1220" s="186"/>
      <c r="J1220" s="186"/>
      <c r="K1220" s="186"/>
      <c r="L1220" s="186"/>
      <c r="M1220" s="186"/>
      <c r="N1220" s="186"/>
      <c r="O1220" s="186"/>
      <c r="P1220" s="186"/>
    </row>
    <row r="1221" spans="1:16" ht="14.1" customHeight="1">
      <c r="A1221" s="178" t="s">
        <v>335</v>
      </c>
      <c r="B1221" s="178"/>
      <c r="C1221" s="178"/>
      <c r="D1221" s="178"/>
      <c r="E1221" s="178"/>
      <c r="F1221" s="178"/>
      <c r="G1221" s="178"/>
      <c r="H1221" s="178"/>
      <c r="I1221" s="179"/>
      <c r="J1221" s="179"/>
      <c r="K1221" s="179"/>
      <c r="L1221" s="179"/>
      <c r="M1221" s="179"/>
      <c r="N1221" s="179"/>
      <c r="O1221" s="179"/>
      <c r="P1221" s="179"/>
    </row>
    <row r="1222" spans="1:16" ht="14.1" customHeight="1">
      <c r="A1222" s="180" t="s">
        <v>120</v>
      </c>
      <c r="B1222" s="180"/>
      <c r="C1222" s="180"/>
      <c r="D1222" s="180"/>
      <c r="E1222" s="180"/>
      <c r="F1222" s="180"/>
      <c r="G1222" s="180"/>
      <c r="H1222" s="180"/>
      <c r="I1222" s="181"/>
      <c r="J1222" s="181"/>
      <c r="K1222" s="181"/>
      <c r="L1222" s="181"/>
      <c r="M1222" s="181"/>
      <c r="N1222" s="181"/>
      <c r="O1222" s="181"/>
      <c r="P1222" s="181"/>
    </row>
    <row r="1223" spans="1:16" ht="14.1" customHeight="1">
      <c r="A1223" s="190" t="s">
        <v>182</v>
      </c>
      <c r="B1223" s="190"/>
      <c r="C1223" s="190"/>
      <c r="D1223" s="190"/>
      <c r="E1223" s="190"/>
      <c r="F1223" s="190"/>
      <c r="G1223" s="190"/>
      <c r="H1223" s="190"/>
      <c r="I1223" s="190"/>
      <c r="J1223" s="190"/>
      <c r="K1223" s="190"/>
      <c r="L1223" s="190"/>
      <c r="M1223" s="190"/>
      <c r="N1223" s="190"/>
      <c r="O1223" s="191" t="s">
        <v>114</v>
      </c>
      <c r="P1223" s="191"/>
    </row>
    <row r="1224" spans="1:16" ht="14.1" customHeight="1">
      <c r="A1224" s="183" t="s">
        <v>112</v>
      </c>
      <c r="B1224" s="183"/>
      <c r="C1224" s="183"/>
      <c r="D1224" s="183"/>
      <c r="E1224" s="183"/>
      <c r="F1224" s="183"/>
      <c r="G1224" s="183"/>
      <c r="H1224" s="183"/>
      <c r="I1224" s="183"/>
      <c r="J1224" s="183"/>
      <c r="K1224" s="183"/>
      <c r="L1224" s="183"/>
      <c r="M1224" s="183"/>
      <c r="N1224" s="183"/>
      <c r="O1224" s="183"/>
      <c r="P1224" s="183"/>
    </row>
    <row r="1225" spans="1:16" ht="14.1" customHeight="1">
      <c r="A1225" s="187" t="s">
        <v>168</v>
      </c>
      <c r="B1225" s="187"/>
      <c r="C1225" s="187"/>
      <c r="D1225" s="188" t="s">
        <v>114</v>
      </c>
      <c r="E1225" s="188"/>
      <c r="F1225" s="130">
        <v>7.8</v>
      </c>
      <c r="G1225" s="189">
        <v>3.0200000000000001E-2</v>
      </c>
      <c r="H1225" s="189"/>
      <c r="I1225" s="182">
        <v>0.2356</v>
      </c>
      <c r="J1225" s="182"/>
      <c r="K1225" s="182"/>
      <c r="L1225" s="182"/>
      <c r="M1225" s="182"/>
      <c r="N1225" s="182"/>
      <c r="O1225" s="182">
        <v>0.2356</v>
      </c>
      <c r="P1225" s="182"/>
    </row>
    <row r="1226" spans="1:16" ht="14.1" customHeight="1">
      <c r="A1226" s="183" t="s">
        <v>176</v>
      </c>
      <c r="B1226" s="183"/>
      <c r="C1226" s="183"/>
      <c r="D1226" s="183"/>
      <c r="E1226" s="183"/>
      <c r="F1226" s="183"/>
      <c r="G1226" s="183"/>
      <c r="H1226" s="183"/>
      <c r="I1226" s="183"/>
      <c r="J1226" s="183"/>
      <c r="K1226" s="183"/>
      <c r="L1226" s="183"/>
      <c r="M1226" s="183"/>
      <c r="N1226" s="183"/>
      <c r="O1226" s="184">
        <v>0.24</v>
      </c>
      <c r="P1226" s="184"/>
    </row>
    <row r="1227" spans="1:16" ht="14.1" customHeight="1">
      <c r="A1227" s="185" t="s">
        <v>119</v>
      </c>
      <c r="B1227" s="185"/>
      <c r="C1227" s="185"/>
      <c r="D1227" s="185"/>
      <c r="E1227" s="185"/>
      <c r="F1227" s="185"/>
      <c r="G1227" s="185"/>
      <c r="H1227" s="185"/>
      <c r="I1227" s="186"/>
      <c r="J1227" s="186"/>
      <c r="K1227" s="186"/>
      <c r="L1227" s="186"/>
      <c r="M1227" s="186"/>
      <c r="N1227" s="186"/>
      <c r="O1227" s="186"/>
      <c r="P1227" s="186"/>
    </row>
    <row r="1228" spans="1:16" ht="14.1" customHeight="1">
      <c r="A1228" s="178" t="s">
        <v>335</v>
      </c>
      <c r="B1228" s="178"/>
      <c r="C1228" s="178"/>
      <c r="D1228" s="178"/>
      <c r="E1228" s="178"/>
      <c r="F1228" s="178"/>
      <c r="G1228" s="178"/>
      <c r="H1228" s="178"/>
      <c r="I1228" s="179"/>
      <c r="J1228" s="179"/>
      <c r="K1228" s="179"/>
      <c r="L1228" s="179"/>
      <c r="M1228" s="179"/>
      <c r="N1228" s="179"/>
      <c r="O1228" s="179"/>
      <c r="P1228" s="179"/>
    </row>
    <row r="1229" spans="1:16" ht="14.1" customHeight="1">
      <c r="A1229" s="180" t="s">
        <v>120</v>
      </c>
      <c r="B1229" s="180"/>
      <c r="C1229" s="180"/>
      <c r="D1229" s="180"/>
      <c r="E1229" s="180"/>
      <c r="F1229" s="180"/>
      <c r="G1229" s="180"/>
      <c r="H1229" s="180"/>
      <c r="I1229" s="181"/>
      <c r="J1229" s="181"/>
      <c r="K1229" s="181"/>
      <c r="L1229" s="181"/>
      <c r="M1229" s="181"/>
      <c r="N1229" s="181"/>
      <c r="O1229" s="181"/>
      <c r="P1229" s="181"/>
    </row>
    <row r="1230" spans="1:16" ht="14.1" customHeight="1">
      <c r="A1230" s="190" t="s">
        <v>184</v>
      </c>
      <c r="B1230" s="190"/>
      <c r="C1230" s="190"/>
      <c r="D1230" s="190"/>
      <c r="E1230" s="190"/>
      <c r="F1230" s="190"/>
      <c r="G1230" s="190"/>
      <c r="H1230" s="190"/>
      <c r="I1230" s="190"/>
      <c r="J1230" s="190"/>
      <c r="K1230" s="190"/>
      <c r="L1230" s="190"/>
      <c r="M1230" s="190"/>
      <c r="N1230" s="190"/>
      <c r="O1230" s="191" t="s">
        <v>114</v>
      </c>
      <c r="P1230" s="191"/>
    </row>
    <row r="1231" spans="1:16" ht="9" customHeight="1"/>
    <row r="1232" spans="1:16" ht="14.1" customHeight="1">
      <c r="A1232" s="159" t="s">
        <v>642</v>
      </c>
      <c r="B1232" s="159"/>
      <c r="C1232" s="159"/>
      <c r="D1232" s="159"/>
      <c r="E1232" s="159"/>
      <c r="F1232" s="159"/>
      <c r="G1232" s="159"/>
      <c r="H1232" s="159"/>
      <c r="I1232" s="159"/>
      <c r="J1232" s="159"/>
      <c r="K1232" s="159"/>
      <c r="L1232" s="159"/>
      <c r="M1232" s="159"/>
      <c r="N1232" s="159"/>
      <c r="O1232" s="159"/>
      <c r="P1232" s="159"/>
    </row>
    <row r="1233" spans="1:16" ht="14.1" customHeight="1">
      <c r="A1233" s="160" t="s">
        <v>618</v>
      </c>
      <c r="B1233" s="160"/>
      <c r="C1233" s="160"/>
      <c r="D1233" s="160"/>
      <c r="E1233" s="160"/>
      <c r="F1233" s="160"/>
      <c r="G1233" s="160"/>
      <c r="H1233" s="160"/>
      <c r="I1233" s="160"/>
      <c r="J1233" s="160"/>
      <c r="K1233" s="160"/>
      <c r="L1233" s="160"/>
      <c r="M1233" s="160"/>
      <c r="N1233" s="160"/>
      <c r="O1233" s="160"/>
      <c r="P1233" s="160"/>
    </row>
    <row r="1234" spans="1:16" ht="65.25" customHeight="1">
      <c r="A1234" s="158"/>
      <c r="B1234" s="158"/>
      <c r="C1234" s="158"/>
      <c r="D1234" s="158"/>
      <c r="E1234" s="158"/>
      <c r="F1234" s="158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</row>
    <row r="1235" spans="1:16" ht="5.65" customHeight="1"/>
    <row r="1236" spans="1:16" ht="19.7" customHeight="1">
      <c r="A1236" s="171" t="s">
        <v>174</v>
      </c>
      <c r="B1236" s="171"/>
      <c r="C1236" s="171"/>
      <c r="D1236" s="171"/>
      <c r="E1236" s="171"/>
      <c r="F1236" s="171"/>
      <c r="G1236" s="171"/>
      <c r="H1236" s="171"/>
      <c r="I1236" s="171"/>
      <c r="J1236" s="171"/>
      <c r="K1236" s="171"/>
      <c r="L1236" s="171"/>
      <c r="M1236" s="171"/>
      <c r="N1236" s="171"/>
      <c r="O1236" s="171"/>
      <c r="P1236" s="171"/>
    </row>
    <row r="1237" spans="1:16" ht="15.75" customHeight="1">
      <c r="A1237" s="136" t="s">
        <v>82</v>
      </c>
      <c r="B1237" s="169" t="s">
        <v>296</v>
      </c>
      <c r="C1237" s="169"/>
      <c r="D1237" s="169"/>
      <c r="E1237" s="169"/>
      <c r="F1237" s="169"/>
      <c r="G1237" s="169"/>
      <c r="H1237" s="169"/>
      <c r="I1237" s="169"/>
      <c r="J1237" s="169"/>
      <c r="K1237" s="169"/>
      <c r="L1237" s="165" t="s">
        <v>83</v>
      </c>
      <c r="M1237" s="165"/>
      <c r="N1237" s="200" t="s">
        <v>331</v>
      </c>
      <c r="O1237" s="200"/>
      <c r="P1237" s="200"/>
    </row>
    <row r="1238" spans="1:16" ht="12.6" customHeight="1">
      <c r="A1238" s="136" t="s">
        <v>84</v>
      </c>
      <c r="B1238" s="169" t="s">
        <v>85</v>
      </c>
      <c r="C1238" s="169"/>
      <c r="D1238" s="169"/>
      <c r="E1238" s="169"/>
      <c r="F1238" s="169"/>
      <c r="G1238" s="169"/>
      <c r="H1238" s="169"/>
      <c r="I1238" s="169"/>
      <c r="J1238" s="169"/>
      <c r="K1238" s="169"/>
      <c r="L1238" s="165" t="s">
        <v>86</v>
      </c>
      <c r="M1238" s="165"/>
      <c r="N1238" s="198" t="s">
        <v>617</v>
      </c>
      <c r="O1238" s="198"/>
      <c r="P1238" s="198"/>
    </row>
    <row r="1239" spans="1:16" ht="14.45" customHeight="1">
      <c r="A1239" s="136" t="s">
        <v>87</v>
      </c>
      <c r="B1239" s="165" t="s">
        <v>302</v>
      </c>
      <c r="C1239" s="165"/>
      <c r="D1239" s="165"/>
      <c r="E1239" s="165"/>
      <c r="F1239" s="165"/>
      <c r="G1239" s="165"/>
      <c r="H1239" s="165"/>
      <c r="I1239" s="165"/>
      <c r="J1239" s="165"/>
      <c r="K1239" s="165"/>
      <c r="L1239" s="165" t="s">
        <v>88</v>
      </c>
      <c r="M1239" s="165"/>
      <c r="N1239" s="198"/>
      <c r="O1239" s="198"/>
      <c r="P1239" s="198"/>
    </row>
    <row r="1240" spans="1:16" ht="14.65" customHeight="1">
      <c r="A1240" s="136" t="s">
        <v>89</v>
      </c>
      <c r="B1240" s="165"/>
      <c r="C1240" s="165"/>
      <c r="D1240" s="165"/>
      <c r="E1240" s="165"/>
      <c r="F1240" s="165"/>
      <c r="G1240" s="165"/>
      <c r="H1240" s="165"/>
      <c r="I1240" s="165"/>
      <c r="J1240" s="165"/>
      <c r="K1240" s="165"/>
      <c r="L1240" s="165" t="s">
        <v>90</v>
      </c>
      <c r="M1240" s="165"/>
      <c r="N1240" s="198" t="s">
        <v>91</v>
      </c>
      <c r="O1240" s="198"/>
      <c r="P1240" s="198"/>
    </row>
    <row r="1241" spans="1:16" ht="26.45" customHeight="1">
      <c r="A1241" s="136" t="s">
        <v>92</v>
      </c>
      <c r="B1241" s="165"/>
      <c r="C1241" s="165"/>
      <c r="D1241" s="165"/>
      <c r="E1241" s="165"/>
      <c r="F1241" s="165"/>
      <c r="G1241" s="165"/>
      <c r="H1241" s="165"/>
      <c r="I1241" s="165"/>
      <c r="J1241" s="165"/>
      <c r="K1241" s="165"/>
      <c r="L1241" s="165" t="s">
        <v>93</v>
      </c>
      <c r="M1241" s="165"/>
      <c r="N1241" s="199" t="s">
        <v>470</v>
      </c>
      <c r="O1241" s="199"/>
      <c r="P1241" s="199"/>
    </row>
    <row r="1242" spans="1:16" ht="13.35" customHeight="1">
      <c r="A1242" s="137" t="s">
        <v>94</v>
      </c>
      <c r="B1242" s="162"/>
      <c r="C1242" s="162"/>
      <c r="D1242" s="162"/>
      <c r="E1242" s="162"/>
      <c r="F1242" s="162"/>
      <c r="G1242" s="162"/>
      <c r="H1242" s="162"/>
      <c r="I1242" s="162"/>
      <c r="J1242" s="162"/>
      <c r="K1242" s="162"/>
      <c r="L1242" s="162" t="s">
        <v>95</v>
      </c>
      <c r="M1242" s="162"/>
      <c r="N1242" s="194" t="s">
        <v>333</v>
      </c>
      <c r="O1242" s="194"/>
      <c r="P1242" s="194"/>
    </row>
    <row r="1243" spans="1:16" ht="15.75" customHeight="1">
      <c r="A1243" s="195" t="s">
        <v>96</v>
      </c>
      <c r="B1243" s="195"/>
      <c r="C1243" s="196" t="s">
        <v>97</v>
      </c>
      <c r="D1243" s="196"/>
      <c r="E1243" s="197" t="s">
        <v>98</v>
      </c>
      <c r="F1243" s="197"/>
      <c r="G1243" s="197"/>
      <c r="H1243" s="196" t="s">
        <v>99</v>
      </c>
      <c r="I1243" s="196"/>
      <c r="J1243" s="197" t="s">
        <v>100</v>
      </c>
      <c r="K1243" s="197"/>
      <c r="L1243" s="197"/>
      <c r="M1243" s="197"/>
      <c r="N1243" s="197"/>
      <c r="O1243" s="197"/>
      <c r="P1243" s="129" t="s">
        <v>101</v>
      </c>
    </row>
    <row r="1244" spans="1:16" ht="17.100000000000001" customHeight="1">
      <c r="A1244" s="192" t="s">
        <v>102</v>
      </c>
      <c r="B1244" s="192"/>
      <c r="C1244" s="192"/>
      <c r="D1244" s="193" t="s">
        <v>103</v>
      </c>
      <c r="E1244" s="193"/>
      <c r="F1244" s="193" t="s">
        <v>104</v>
      </c>
      <c r="G1244" s="193" t="s">
        <v>105</v>
      </c>
      <c r="H1244" s="193"/>
      <c r="I1244" s="193" t="s">
        <v>106</v>
      </c>
      <c r="J1244" s="193"/>
      <c r="K1244" s="193"/>
      <c r="L1244" s="193"/>
      <c r="M1244" s="193"/>
      <c r="N1244" s="193"/>
      <c r="O1244" s="193"/>
      <c r="P1244" s="193"/>
    </row>
    <row r="1245" spans="1:16" ht="17.100000000000001" customHeight="1">
      <c r="A1245" s="192"/>
      <c r="B1245" s="192"/>
      <c r="C1245" s="192"/>
      <c r="D1245" s="193"/>
      <c r="E1245" s="193"/>
      <c r="F1245" s="193"/>
      <c r="G1245" s="193"/>
      <c r="H1245" s="193"/>
      <c r="I1245" s="193" t="s">
        <v>107</v>
      </c>
      <c r="J1245" s="193"/>
      <c r="K1245" s="193" t="s">
        <v>108</v>
      </c>
      <c r="L1245" s="193"/>
      <c r="M1245" s="193" t="s">
        <v>109</v>
      </c>
      <c r="N1245" s="193"/>
      <c r="O1245" s="193" t="s">
        <v>110</v>
      </c>
      <c r="P1245" s="193"/>
    </row>
    <row r="1246" spans="1:16" ht="14.1" customHeight="1">
      <c r="A1246" s="183" t="s">
        <v>112</v>
      </c>
      <c r="B1246" s="183"/>
      <c r="C1246" s="183"/>
      <c r="D1246" s="183"/>
      <c r="E1246" s="183"/>
      <c r="F1246" s="183"/>
      <c r="G1246" s="183"/>
      <c r="H1246" s="183"/>
      <c r="I1246" s="183"/>
      <c r="J1246" s="183"/>
      <c r="K1246" s="183"/>
      <c r="L1246" s="183"/>
      <c r="M1246" s="183"/>
      <c r="N1246" s="183"/>
      <c r="O1246" s="183"/>
      <c r="P1246" s="183"/>
    </row>
    <row r="1247" spans="1:16" ht="14.1" customHeight="1">
      <c r="A1247" s="187" t="s">
        <v>152</v>
      </c>
      <c r="B1247" s="187"/>
      <c r="C1247" s="187"/>
      <c r="D1247" s="188" t="s">
        <v>114</v>
      </c>
      <c r="E1247" s="188"/>
      <c r="F1247" s="130">
        <v>7.8</v>
      </c>
      <c r="G1247" s="189">
        <v>1.72E-2</v>
      </c>
      <c r="H1247" s="189"/>
      <c r="I1247" s="182">
        <v>0.13420000000000001</v>
      </c>
      <c r="J1247" s="182"/>
      <c r="K1247" s="182"/>
      <c r="L1247" s="182"/>
      <c r="M1247" s="182"/>
      <c r="N1247" s="182"/>
      <c r="O1247" s="182">
        <v>0.13420000000000001</v>
      </c>
      <c r="P1247" s="182"/>
    </row>
    <row r="1248" spans="1:16" ht="14.1" customHeight="1">
      <c r="A1248" s="183" t="s">
        <v>176</v>
      </c>
      <c r="B1248" s="183"/>
      <c r="C1248" s="183"/>
      <c r="D1248" s="183"/>
      <c r="E1248" s="183"/>
      <c r="F1248" s="183"/>
      <c r="G1248" s="183"/>
      <c r="H1248" s="183"/>
      <c r="I1248" s="183"/>
      <c r="J1248" s="183"/>
      <c r="K1248" s="183"/>
      <c r="L1248" s="183"/>
      <c r="M1248" s="183"/>
      <c r="N1248" s="183"/>
      <c r="O1248" s="184">
        <v>0.13</v>
      </c>
      <c r="P1248" s="184"/>
    </row>
    <row r="1249" spans="1:16" ht="14.1" customHeight="1">
      <c r="A1249" s="185" t="s">
        <v>119</v>
      </c>
      <c r="B1249" s="185"/>
      <c r="C1249" s="185"/>
      <c r="D1249" s="185"/>
      <c r="E1249" s="185"/>
      <c r="F1249" s="185"/>
      <c r="G1249" s="185"/>
      <c r="H1249" s="185"/>
      <c r="I1249" s="186"/>
      <c r="J1249" s="186"/>
      <c r="K1249" s="186"/>
      <c r="L1249" s="186"/>
      <c r="M1249" s="186"/>
      <c r="N1249" s="186"/>
      <c r="O1249" s="186"/>
      <c r="P1249" s="186"/>
    </row>
    <row r="1250" spans="1:16" ht="14.1" customHeight="1">
      <c r="A1250" s="178" t="s">
        <v>335</v>
      </c>
      <c r="B1250" s="178"/>
      <c r="C1250" s="178"/>
      <c r="D1250" s="178"/>
      <c r="E1250" s="178"/>
      <c r="F1250" s="178"/>
      <c r="G1250" s="178"/>
      <c r="H1250" s="178"/>
      <c r="I1250" s="179"/>
      <c r="J1250" s="179"/>
      <c r="K1250" s="179"/>
      <c r="L1250" s="179"/>
      <c r="M1250" s="179"/>
      <c r="N1250" s="179"/>
      <c r="O1250" s="179"/>
      <c r="P1250" s="179"/>
    </row>
    <row r="1251" spans="1:16" ht="14.1" customHeight="1">
      <c r="A1251" s="180" t="s">
        <v>120</v>
      </c>
      <c r="B1251" s="180"/>
      <c r="C1251" s="180"/>
      <c r="D1251" s="180"/>
      <c r="E1251" s="180"/>
      <c r="F1251" s="180"/>
      <c r="G1251" s="180"/>
      <c r="H1251" s="180"/>
      <c r="I1251" s="181"/>
      <c r="J1251" s="181"/>
      <c r="K1251" s="181"/>
      <c r="L1251" s="181"/>
      <c r="M1251" s="181"/>
      <c r="N1251" s="181"/>
      <c r="O1251" s="181"/>
      <c r="P1251" s="181"/>
    </row>
    <row r="1252" spans="1:16" ht="14.1" customHeight="1">
      <c r="A1252" s="190" t="s">
        <v>471</v>
      </c>
      <c r="B1252" s="190"/>
      <c r="C1252" s="190"/>
      <c r="D1252" s="190"/>
      <c r="E1252" s="190"/>
      <c r="F1252" s="190"/>
      <c r="G1252" s="190"/>
      <c r="H1252" s="190"/>
      <c r="I1252" s="190"/>
      <c r="J1252" s="190"/>
      <c r="K1252" s="190"/>
      <c r="L1252" s="190"/>
      <c r="M1252" s="190"/>
      <c r="N1252" s="190"/>
      <c r="O1252" s="191" t="s">
        <v>114</v>
      </c>
      <c r="P1252" s="191"/>
    </row>
    <row r="1253" spans="1:16" ht="14.1" customHeight="1">
      <c r="A1253" s="183" t="s">
        <v>112</v>
      </c>
      <c r="B1253" s="183"/>
      <c r="C1253" s="183"/>
      <c r="D1253" s="183"/>
      <c r="E1253" s="183"/>
      <c r="F1253" s="183"/>
      <c r="G1253" s="183"/>
      <c r="H1253" s="183"/>
      <c r="I1253" s="183"/>
      <c r="J1253" s="183"/>
      <c r="K1253" s="183"/>
      <c r="L1253" s="183"/>
      <c r="M1253" s="183"/>
      <c r="N1253" s="183"/>
      <c r="O1253" s="183"/>
      <c r="P1253" s="183"/>
    </row>
    <row r="1254" spans="1:16" ht="14.1" customHeight="1">
      <c r="A1254" s="187" t="s">
        <v>377</v>
      </c>
      <c r="B1254" s="187"/>
      <c r="C1254" s="187"/>
      <c r="D1254" s="188" t="s">
        <v>114</v>
      </c>
      <c r="E1254" s="188"/>
      <c r="F1254" s="130">
        <v>7.8</v>
      </c>
      <c r="G1254" s="189">
        <v>9.4000000000000004E-3</v>
      </c>
      <c r="H1254" s="189"/>
      <c r="I1254" s="182">
        <v>7.3300000000000004E-2</v>
      </c>
      <c r="J1254" s="182"/>
      <c r="K1254" s="182"/>
      <c r="L1254" s="182"/>
      <c r="M1254" s="182"/>
      <c r="N1254" s="182"/>
      <c r="O1254" s="182">
        <v>7.3300000000000004E-2</v>
      </c>
      <c r="P1254" s="182"/>
    </row>
    <row r="1255" spans="1:16" ht="14.1" customHeight="1">
      <c r="A1255" s="183" t="s">
        <v>176</v>
      </c>
      <c r="B1255" s="183"/>
      <c r="C1255" s="183"/>
      <c r="D1255" s="183"/>
      <c r="E1255" s="183"/>
      <c r="F1255" s="183"/>
      <c r="G1255" s="183"/>
      <c r="H1255" s="183"/>
      <c r="I1255" s="183"/>
      <c r="J1255" s="183"/>
      <c r="K1255" s="183"/>
      <c r="L1255" s="183"/>
      <c r="M1255" s="183"/>
      <c r="N1255" s="183"/>
      <c r="O1255" s="184">
        <v>7.0000000000000007E-2</v>
      </c>
      <c r="P1255" s="184"/>
    </row>
    <row r="1256" spans="1:16" ht="14.1" customHeight="1">
      <c r="A1256" s="185" t="s">
        <v>119</v>
      </c>
      <c r="B1256" s="185"/>
      <c r="C1256" s="185"/>
      <c r="D1256" s="185"/>
      <c r="E1256" s="185"/>
      <c r="F1256" s="185"/>
      <c r="G1256" s="185"/>
      <c r="H1256" s="185"/>
      <c r="I1256" s="186"/>
      <c r="J1256" s="186"/>
      <c r="K1256" s="186"/>
      <c r="L1256" s="186"/>
      <c r="M1256" s="186"/>
      <c r="N1256" s="186"/>
      <c r="O1256" s="186"/>
      <c r="P1256" s="186"/>
    </row>
    <row r="1257" spans="1:16" ht="14.1" customHeight="1">
      <c r="A1257" s="178" t="s">
        <v>335</v>
      </c>
      <c r="B1257" s="178"/>
      <c r="C1257" s="178"/>
      <c r="D1257" s="178"/>
      <c r="E1257" s="178"/>
      <c r="F1257" s="178"/>
      <c r="G1257" s="178"/>
      <c r="H1257" s="178"/>
      <c r="I1257" s="179"/>
      <c r="J1257" s="179"/>
      <c r="K1257" s="179"/>
      <c r="L1257" s="179"/>
      <c r="M1257" s="179"/>
      <c r="N1257" s="179"/>
      <c r="O1257" s="179"/>
      <c r="P1257" s="179"/>
    </row>
    <row r="1258" spans="1:16" ht="14.1" customHeight="1">
      <c r="A1258" s="180" t="s">
        <v>120</v>
      </c>
      <c r="B1258" s="180"/>
      <c r="C1258" s="180"/>
      <c r="D1258" s="180"/>
      <c r="E1258" s="180"/>
      <c r="F1258" s="180"/>
      <c r="G1258" s="180"/>
      <c r="H1258" s="180"/>
      <c r="I1258" s="181"/>
      <c r="J1258" s="181"/>
      <c r="K1258" s="181"/>
      <c r="L1258" s="181"/>
      <c r="M1258" s="181"/>
      <c r="N1258" s="181"/>
      <c r="O1258" s="181"/>
      <c r="P1258" s="181"/>
    </row>
    <row r="1259" spans="1:16" ht="14.1" customHeight="1">
      <c r="A1259" s="190" t="s">
        <v>185</v>
      </c>
      <c r="B1259" s="190"/>
      <c r="C1259" s="190"/>
      <c r="D1259" s="190"/>
      <c r="E1259" s="190"/>
      <c r="F1259" s="190"/>
      <c r="G1259" s="190"/>
      <c r="H1259" s="190"/>
      <c r="I1259" s="190"/>
      <c r="J1259" s="190"/>
      <c r="K1259" s="190"/>
      <c r="L1259" s="190"/>
      <c r="M1259" s="190"/>
      <c r="N1259" s="190"/>
      <c r="O1259" s="191" t="s">
        <v>114</v>
      </c>
      <c r="P1259" s="191"/>
    </row>
    <row r="1260" spans="1:16" ht="14.1" customHeight="1">
      <c r="A1260" s="183" t="s">
        <v>112</v>
      </c>
      <c r="B1260" s="183"/>
      <c r="C1260" s="183"/>
      <c r="D1260" s="183"/>
      <c r="E1260" s="183"/>
      <c r="F1260" s="183"/>
      <c r="G1260" s="183"/>
      <c r="H1260" s="183"/>
      <c r="I1260" s="183"/>
      <c r="J1260" s="183"/>
      <c r="K1260" s="183"/>
      <c r="L1260" s="183"/>
      <c r="M1260" s="183"/>
      <c r="N1260" s="183"/>
      <c r="O1260" s="183"/>
      <c r="P1260" s="183"/>
    </row>
    <row r="1261" spans="1:16" ht="14.1" customHeight="1">
      <c r="A1261" s="187" t="s">
        <v>122</v>
      </c>
      <c r="B1261" s="187"/>
      <c r="C1261" s="187"/>
      <c r="D1261" s="188" t="s">
        <v>114</v>
      </c>
      <c r="E1261" s="188"/>
      <c r="F1261" s="130">
        <v>5.65</v>
      </c>
      <c r="G1261" s="189">
        <v>1.72E-2</v>
      </c>
      <c r="H1261" s="189"/>
      <c r="I1261" s="182">
        <v>9.7199999999999995E-2</v>
      </c>
      <c r="J1261" s="182"/>
      <c r="K1261" s="182"/>
      <c r="L1261" s="182"/>
      <c r="M1261" s="182"/>
      <c r="N1261" s="182"/>
      <c r="O1261" s="182">
        <v>9.7199999999999995E-2</v>
      </c>
      <c r="P1261" s="182"/>
    </row>
    <row r="1262" spans="1:16" ht="14.1" customHeight="1">
      <c r="A1262" s="183" t="s">
        <v>176</v>
      </c>
      <c r="B1262" s="183"/>
      <c r="C1262" s="183"/>
      <c r="D1262" s="183"/>
      <c r="E1262" s="183"/>
      <c r="F1262" s="183"/>
      <c r="G1262" s="183"/>
      <c r="H1262" s="183"/>
      <c r="I1262" s="183"/>
      <c r="J1262" s="183"/>
      <c r="K1262" s="183"/>
      <c r="L1262" s="183"/>
      <c r="M1262" s="183"/>
      <c r="N1262" s="183"/>
      <c r="O1262" s="184">
        <v>0.1</v>
      </c>
      <c r="P1262" s="184"/>
    </row>
    <row r="1263" spans="1:16" ht="14.1" customHeight="1">
      <c r="A1263" s="185" t="s">
        <v>119</v>
      </c>
      <c r="B1263" s="185"/>
      <c r="C1263" s="185"/>
      <c r="D1263" s="185"/>
      <c r="E1263" s="185"/>
      <c r="F1263" s="185"/>
      <c r="G1263" s="185"/>
      <c r="H1263" s="185"/>
      <c r="I1263" s="186"/>
      <c r="J1263" s="186"/>
      <c r="K1263" s="186"/>
      <c r="L1263" s="186"/>
      <c r="M1263" s="186"/>
      <c r="N1263" s="186"/>
      <c r="O1263" s="186"/>
      <c r="P1263" s="186"/>
    </row>
    <row r="1264" spans="1:16" ht="14.1" customHeight="1">
      <c r="A1264" s="178" t="s">
        <v>335</v>
      </c>
      <c r="B1264" s="178"/>
      <c r="C1264" s="178"/>
      <c r="D1264" s="178"/>
      <c r="E1264" s="178"/>
      <c r="F1264" s="178"/>
      <c r="G1264" s="178"/>
      <c r="H1264" s="178"/>
      <c r="I1264" s="179"/>
      <c r="J1264" s="179"/>
      <c r="K1264" s="179"/>
      <c r="L1264" s="179"/>
      <c r="M1264" s="179"/>
      <c r="N1264" s="179"/>
      <c r="O1264" s="179"/>
      <c r="P1264" s="179"/>
    </row>
    <row r="1265" spans="1:16" ht="14.1" customHeight="1">
      <c r="A1265" s="180" t="s">
        <v>120</v>
      </c>
      <c r="B1265" s="180"/>
      <c r="C1265" s="180"/>
      <c r="D1265" s="180"/>
      <c r="E1265" s="180"/>
      <c r="F1265" s="180"/>
      <c r="G1265" s="180"/>
      <c r="H1265" s="180"/>
      <c r="I1265" s="181"/>
      <c r="J1265" s="181"/>
      <c r="K1265" s="181"/>
      <c r="L1265" s="181"/>
      <c r="M1265" s="181"/>
      <c r="N1265" s="181"/>
      <c r="O1265" s="181"/>
      <c r="P1265" s="181"/>
    </row>
    <row r="1266" spans="1:16" ht="14.1" customHeight="1">
      <c r="A1266" s="190" t="s">
        <v>186</v>
      </c>
      <c r="B1266" s="190"/>
      <c r="C1266" s="190"/>
      <c r="D1266" s="190"/>
      <c r="E1266" s="190"/>
      <c r="F1266" s="190"/>
      <c r="G1266" s="190"/>
      <c r="H1266" s="190"/>
      <c r="I1266" s="190"/>
      <c r="J1266" s="190"/>
      <c r="K1266" s="190"/>
      <c r="L1266" s="190"/>
      <c r="M1266" s="190"/>
      <c r="N1266" s="190"/>
      <c r="O1266" s="191" t="s">
        <v>114</v>
      </c>
      <c r="P1266" s="191"/>
    </row>
    <row r="1267" spans="1:16" ht="14.1" customHeight="1">
      <c r="A1267" s="183" t="s">
        <v>123</v>
      </c>
      <c r="B1267" s="183"/>
      <c r="C1267" s="183"/>
      <c r="D1267" s="183"/>
      <c r="E1267" s="183"/>
      <c r="F1267" s="183"/>
      <c r="G1267" s="183"/>
      <c r="H1267" s="183"/>
      <c r="I1267" s="183"/>
      <c r="J1267" s="183"/>
      <c r="K1267" s="183"/>
      <c r="L1267" s="183"/>
      <c r="M1267" s="183"/>
      <c r="N1267" s="183"/>
      <c r="O1267" s="183"/>
      <c r="P1267" s="183"/>
    </row>
    <row r="1268" spans="1:16" ht="22.7" customHeight="1">
      <c r="A1268" s="187" t="s">
        <v>187</v>
      </c>
      <c r="B1268" s="187"/>
      <c r="C1268" s="187"/>
      <c r="D1268" s="188" t="s">
        <v>114</v>
      </c>
      <c r="E1268" s="188"/>
      <c r="F1268" s="130">
        <v>2.83</v>
      </c>
      <c r="G1268" s="189">
        <v>1</v>
      </c>
      <c r="H1268" s="189"/>
      <c r="I1268" s="182"/>
      <c r="J1268" s="182"/>
      <c r="K1268" s="182">
        <v>2.83</v>
      </c>
      <c r="L1268" s="182"/>
      <c r="M1268" s="182"/>
      <c r="N1268" s="182"/>
      <c r="O1268" s="182">
        <v>2.83</v>
      </c>
      <c r="P1268" s="182"/>
    </row>
    <row r="1269" spans="1:16" ht="22.7" customHeight="1">
      <c r="A1269" s="187" t="s">
        <v>188</v>
      </c>
      <c r="B1269" s="187"/>
      <c r="C1269" s="187"/>
      <c r="D1269" s="188" t="s">
        <v>114</v>
      </c>
      <c r="E1269" s="188"/>
      <c r="F1269" s="130">
        <v>1.0900000000000001</v>
      </c>
      <c r="G1269" s="189">
        <v>1</v>
      </c>
      <c r="H1269" s="189"/>
      <c r="I1269" s="182"/>
      <c r="J1269" s="182"/>
      <c r="K1269" s="182">
        <v>1.0900000000000001</v>
      </c>
      <c r="L1269" s="182"/>
      <c r="M1269" s="182"/>
      <c r="N1269" s="182"/>
      <c r="O1269" s="182">
        <v>1.0900000000000001</v>
      </c>
      <c r="P1269" s="182"/>
    </row>
    <row r="1270" spans="1:16" ht="22.7" customHeight="1">
      <c r="A1270" s="187" t="s">
        <v>189</v>
      </c>
      <c r="B1270" s="187"/>
      <c r="C1270" s="187"/>
      <c r="D1270" s="188" t="s">
        <v>114</v>
      </c>
      <c r="E1270" s="188"/>
      <c r="F1270" s="130">
        <v>0.81</v>
      </c>
      <c r="G1270" s="189">
        <v>1</v>
      </c>
      <c r="H1270" s="189"/>
      <c r="I1270" s="182"/>
      <c r="J1270" s="182"/>
      <c r="K1270" s="182">
        <v>0.81</v>
      </c>
      <c r="L1270" s="182"/>
      <c r="M1270" s="182"/>
      <c r="N1270" s="182"/>
      <c r="O1270" s="182">
        <v>0.81</v>
      </c>
      <c r="P1270" s="182"/>
    </row>
    <row r="1271" spans="1:16" ht="22.7" customHeight="1">
      <c r="A1271" s="187" t="s">
        <v>190</v>
      </c>
      <c r="B1271" s="187"/>
      <c r="C1271" s="187"/>
      <c r="D1271" s="188" t="s">
        <v>114</v>
      </c>
      <c r="E1271" s="188"/>
      <c r="F1271" s="130">
        <v>0.74</v>
      </c>
      <c r="G1271" s="189">
        <v>1</v>
      </c>
      <c r="H1271" s="189"/>
      <c r="I1271" s="182"/>
      <c r="J1271" s="182"/>
      <c r="K1271" s="182">
        <v>0.74</v>
      </c>
      <c r="L1271" s="182"/>
      <c r="M1271" s="182"/>
      <c r="N1271" s="182"/>
      <c r="O1271" s="182">
        <v>0.74</v>
      </c>
      <c r="P1271" s="182"/>
    </row>
    <row r="1272" spans="1:16" ht="22.7" customHeight="1">
      <c r="A1272" s="187" t="s">
        <v>191</v>
      </c>
      <c r="B1272" s="187"/>
      <c r="C1272" s="187"/>
      <c r="D1272" s="188" t="s">
        <v>114</v>
      </c>
      <c r="E1272" s="188"/>
      <c r="F1272" s="130">
        <v>0.06</v>
      </c>
      <c r="G1272" s="189">
        <v>1</v>
      </c>
      <c r="H1272" s="189"/>
      <c r="I1272" s="182"/>
      <c r="J1272" s="182"/>
      <c r="K1272" s="182">
        <v>0.06</v>
      </c>
      <c r="L1272" s="182"/>
      <c r="M1272" s="182"/>
      <c r="N1272" s="182"/>
      <c r="O1272" s="182">
        <v>0.06</v>
      </c>
      <c r="P1272" s="182"/>
    </row>
    <row r="1273" spans="1:16" ht="22.7" customHeight="1">
      <c r="A1273" s="187" t="s">
        <v>192</v>
      </c>
      <c r="B1273" s="187"/>
      <c r="C1273" s="187"/>
      <c r="D1273" s="188" t="s">
        <v>114</v>
      </c>
      <c r="E1273" s="188"/>
      <c r="F1273" s="130">
        <v>0.91</v>
      </c>
      <c r="G1273" s="189">
        <v>1</v>
      </c>
      <c r="H1273" s="189"/>
      <c r="I1273" s="182"/>
      <c r="J1273" s="182"/>
      <c r="K1273" s="182">
        <v>0.91</v>
      </c>
      <c r="L1273" s="182"/>
      <c r="M1273" s="182"/>
      <c r="N1273" s="182"/>
      <c r="O1273" s="182">
        <v>0.91</v>
      </c>
      <c r="P1273" s="182"/>
    </row>
    <row r="1274" spans="1:16" ht="14.1" customHeight="1">
      <c r="A1274" s="183" t="s">
        <v>130</v>
      </c>
      <c r="B1274" s="183"/>
      <c r="C1274" s="183"/>
      <c r="D1274" s="183"/>
      <c r="E1274" s="183"/>
      <c r="F1274" s="183"/>
      <c r="G1274" s="183"/>
      <c r="H1274" s="183"/>
      <c r="I1274" s="183"/>
      <c r="J1274" s="183"/>
      <c r="K1274" s="183"/>
      <c r="L1274" s="183"/>
      <c r="M1274" s="183"/>
      <c r="N1274" s="183"/>
      <c r="O1274" s="184">
        <v>6.44</v>
      </c>
      <c r="P1274" s="184"/>
    </row>
    <row r="1275" spans="1:16" ht="14.1" customHeight="1">
      <c r="A1275" s="185" t="s">
        <v>119</v>
      </c>
      <c r="B1275" s="185"/>
      <c r="C1275" s="185"/>
      <c r="D1275" s="185"/>
      <c r="E1275" s="185"/>
      <c r="F1275" s="185"/>
      <c r="G1275" s="185"/>
      <c r="H1275" s="185"/>
      <c r="I1275" s="186"/>
      <c r="J1275" s="186"/>
      <c r="K1275" s="186"/>
      <c r="L1275" s="186"/>
      <c r="M1275" s="186"/>
      <c r="N1275" s="186"/>
      <c r="O1275" s="186"/>
      <c r="P1275" s="186"/>
    </row>
    <row r="1276" spans="1:16" ht="14.1" customHeight="1">
      <c r="A1276" s="178" t="s">
        <v>335</v>
      </c>
      <c r="B1276" s="178"/>
      <c r="C1276" s="178"/>
      <c r="D1276" s="178"/>
      <c r="E1276" s="178"/>
      <c r="F1276" s="178"/>
      <c r="G1276" s="178"/>
      <c r="H1276" s="178"/>
      <c r="I1276" s="179"/>
      <c r="J1276" s="179"/>
      <c r="K1276" s="179"/>
      <c r="L1276" s="179"/>
      <c r="M1276" s="179"/>
      <c r="N1276" s="179"/>
      <c r="O1276" s="179"/>
      <c r="P1276" s="179"/>
    </row>
    <row r="1277" spans="1:16" ht="14.1" customHeight="1">
      <c r="A1277" s="180" t="s">
        <v>120</v>
      </c>
      <c r="B1277" s="180"/>
      <c r="C1277" s="180"/>
      <c r="D1277" s="180"/>
      <c r="E1277" s="180"/>
      <c r="F1277" s="180"/>
      <c r="G1277" s="180"/>
      <c r="H1277" s="180"/>
      <c r="I1277" s="181"/>
      <c r="J1277" s="181"/>
      <c r="K1277" s="181"/>
      <c r="L1277" s="181"/>
      <c r="M1277" s="181"/>
      <c r="N1277" s="181"/>
      <c r="O1277" s="181"/>
      <c r="P1277" s="181"/>
    </row>
    <row r="1278" spans="1:16" ht="14.1" customHeight="1"/>
    <row r="1279" spans="1:16" ht="14.1" customHeight="1">
      <c r="A1279" s="159" t="s">
        <v>642</v>
      </c>
      <c r="B1279" s="159"/>
      <c r="C1279" s="159"/>
      <c r="D1279" s="159"/>
      <c r="E1279" s="159"/>
      <c r="F1279" s="159"/>
      <c r="G1279" s="159"/>
      <c r="H1279" s="159"/>
      <c r="I1279" s="159"/>
      <c r="J1279" s="159"/>
      <c r="K1279" s="159"/>
      <c r="L1279" s="159"/>
      <c r="M1279" s="159"/>
      <c r="N1279" s="159"/>
      <c r="O1279" s="159"/>
      <c r="P1279" s="159"/>
    </row>
    <row r="1280" spans="1:16" ht="14.1" customHeight="1">
      <c r="A1280" s="160" t="s">
        <v>618</v>
      </c>
      <c r="B1280" s="160"/>
      <c r="C1280" s="160"/>
      <c r="D1280" s="160"/>
      <c r="E1280" s="160"/>
      <c r="F1280" s="160"/>
      <c r="G1280" s="160"/>
      <c r="H1280" s="160"/>
      <c r="I1280" s="160"/>
      <c r="J1280" s="160"/>
      <c r="K1280" s="160"/>
      <c r="L1280" s="160"/>
      <c r="M1280" s="160"/>
      <c r="N1280" s="160"/>
      <c r="O1280" s="160"/>
      <c r="P1280" s="160"/>
    </row>
    <row r="1281" spans="1:16" ht="65.25" customHeight="1">
      <c r="A1281" s="158"/>
      <c r="B1281" s="158"/>
      <c r="C1281" s="158"/>
      <c r="D1281" s="158"/>
      <c r="E1281" s="158"/>
      <c r="F1281" s="158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</row>
    <row r="1282" spans="1:16" ht="5.65" customHeight="1"/>
    <row r="1283" spans="1:16" ht="19.7" customHeight="1">
      <c r="A1283" s="171" t="s">
        <v>174</v>
      </c>
      <c r="B1283" s="171"/>
      <c r="C1283" s="171"/>
      <c r="D1283" s="171"/>
      <c r="E1283" s="171"/>
      <c r="F1283" s="171"/>
      <c r="G1283" s="171"/>
      <c r="H1283" s="171"/>
      <c r="I1283" s="171"/>
      <c r="J1283" s="171"/>
      <c r="K1283" s="171"/>
      <c r="L1283" s="171"/>
      <c r="M1283" s="171"/>
      <c r="N1283" s="171"/>
      <c r="O1283" s="171"/>
      <c r="P1283" s="171"/>
    </row>
    <row r="1284" spans="1:16" ht="15.75" customHeight="1">
      <c r="A1284" s="136" t="s">
        <v>82</v>
      </c>
      <c r="B1284" s="169" t="s">
        <v>296</v>
      </c>
      <c r="C1284" s="169"/>
      <c r="D1284" s="169"/>
      <c r="E1284" s="169"/>
      <c r="F1284" s="169"/>
      <c r="G1284" s="169"/>
      <c r="H1284" s="169"/>
      <c r="I1284" s="169"/>
      <c r="J1284" s="169"/>
      <c r="K1284" s="169"/>
      <c r="L1284" s="165" t="s">
        <v>83</v>
      </c>
      <c r="M1284" s="165"/>
      <c r="N1284" s="200" t="s">
        <v>331</v>
      </c>
      <c r="O1284" s="200"/>
      <c r="P1284" s="200"/>
    </row>
    <row r="1285" spans="1:16" ht="12.6" customHeight="1">
      <c r="A1285" s="136" t="s">
        <v>84</v>
      </c>
      <c r="B1285" s="169" t="s">
        <v>85</v>
      </c>
      <c r="C1285" s="169"/>
      <c r="D1285" s="169"/>
      <c r="E1285" s="169"/>
      <c r="F1285" s="169"/>
      <c r="G1285" s="169"/>
      <c r="H1285" s="169"/>
      <c r="I1285" s="169"/>
      <c r="J1285" s="169"/>
      <c r="K1285" s="169"/>
      <c r="L1285" s="165" t="s">
        <v>86</v>
      </c>
      <c r="M1285" s="165"/>
      <c r="N1285" s="198" t="s">
        <v>617</v>
      </c>
      <c r="O1285" s="198"/>
      <c r="P1285" s="198"/>
    </row>
    <row r="1286" spans="1:16" ht="14.45" customHeight="1">
      <c r="A1286" s="136" t="s">
        <v>87</v>
      </c>
      <c r="B1286" s="165" t="s">
        <v>302</v>
      </c>
      <c r="C1286" s="165"/>
      <c r="D1286" s="165"/>
      <c r="E1286" s="165"/>
      <c r="F1286" s="165"/>
      <c r="G1286" s="165"/>
      <c r="H1286" s="165"/>
      <c r="I1286" s="165"/>
      <c r="J1286" s="165"/>
      <c r="K1286" s="165"/>
      <c r="L1286" s="165" t="s">
        <v>88</v>
      </c>
      <c r="M1286" s="165"/>
      <c r="N1286" s="198"/>
      <c r="O1286" s="198"/>
      <c r="P1286" s="198"/>
    </row>
    <row r="1287" spans="1:16" ht="14.65" customHeight="1">
      <c r="A1287" s="136" t="s">
        <v>89</v>
      </c>
      <c r="B1287" s="165"/>
      <c r="C1287" s="165"/>
      <c r="D1287" s="165"/>
      <c r="E1287" s="165"/>
      <c r="F1287" s="165"/>
      <c r="G1287" s="165"/>
      <c r="H1287" s="165"/>
      <c r="I1287" s="165"/>
      <c r="J1287" s="165"/>
      <c r="K1287" s="165"/>
      <c r="L1287" s="165" t="s">
        <v>90</v>
      </c>
      <c r="M1287" s="165"/>
      <c r="N1287" s="198" t="s">
        <v>91</v>
      </c>
      <c r="O1287" s="198"/>
      <c r="P1287" s="198"/>
    </row>
    <row r="1288" spans="1:16" ht="26.45" customHeight="1">
      <c r="A1288" s="136" t="s">
        <v>92</v>
      </c>
      <c r="B1288" s="165"/>
      <c r="C1288" s="165"/>
      <c r="D1288" s="165"/>
      <c r="E1288" s="165"/>
      <c r="F1288" s="165"/>
      <c r="G1288" s="165"/>
      <c r="H1288" s="165"/>
      <c r="I1288" s="165"/>
      <c r="J1288" s="165"/>
      <c r="K1288" s="165"/>
      <c r="L1288" s="165" t="s">
        <v>93</v>
      </c>
      <c r="M1288" s="165"/>
      <c r="N1288" s="199" t="s">
        <v>472</v>
      </c>
      <c r="O1288" s="199"/>
      <c r="P1288" s="199"/>
    </row>
    <row r="1289" spans="1:16" ht="13.35" customHeight="1">
      <c r="A1289" s="137" t="s">
        <v>94</v>
      </c>
      <c r="B1289" s="162"/>
      <c r="C1289" s="162"/>
      <c r="D1289" s="162"/>
      <c r="E1289" s="162"/>
      <c r="F1289" s="162"/>
      <c r="G1289" s="162"/>
      <c r="H1289" s="162"/>
      <c r="I1289" s="162"/>
      <c r="J1289" s="162"/>
      <c r="K1289" s="162"/>
      <c r="L1289" s="162" t="s">
        <v>95</v>
      </c>
      <c r="M1289" s="162"/>
      <c r="N1289" s="194" t="s">
        <v>333</v>
      </c>
      <c r="O1289" s="194"/>
      <c r="P1289" s="194"/>
    </row>
    <row r="1290" spans="1:16" ht="15.75" customHeight="1">
      <c r="A1290" s="195" t="s">
        <v>96</v>
      </c>
      <c r="B1290" s="195"/>
      <c r="C1290" s="196" t="s">
        <v>97</v>
      </c>
      <c r="D1290" s="196"/>
      <c r="E1290" s="197" t="s">
        <v>98</v>
      </c>
      <c r="F1290" s="197"/>
      <c r="G1290" s="197"/>
      <c r="H1290" s="196" t="s">
        <v>99</v>
      </c>
      <c r="I1290" s="196"/>
      <c r="J1290" s="197" t="s">
        <v>100</v>
      </c>
      <c r="K1290" s="197"/>
      <c r="L1290" s="197"/>
      <c r="M1290" s="197"/>
      <c r="N1290" s="197"/>
      <c r="O1290" s="197"/>
      <c r="P1290" s="129" t="s">
        <v>101</v>
      </c>
    </row>
    <row r="1291" spans="1:16" ht="17.100000000000001" customHeight="1">
      <c r="A1291" s="192" t="s">
        <v>102</v>
      </c>
      <c r="B1291" s="192"/>
      <c r="C1291" s="192"/>
      <c r="D1291" s="193" t="s">
        <v>103</v>
      </c>
      <c r="E1291" s="193"/>
      <c r="F1291" s="193" t="s">
        <v>104</v>
      </c>
      <c r="G1291" s="193" t="s">
        <v>105</v>
      </c>
      <c r="H1291" s="193"/>
      <c r="I1291" s="193" t="s">
        <v>106</v>
      </c>
      <c r="J1291" s="193"/>
      <c r="K1291" s="193"/>
      <c r="L1291" s="193"/>
      <c r="M1291" s="193"/>
      <c r="N1291" s="193"/>
      <c r="O1291" s="193"/>
      <c r="P1291" s="193"/>
    </row>
    <row r="1292" spans="1:16" ht="17.100000000000001" customHeight="1">
      <c r="A1292" s="192"/>
      <c r="B1292" s="192"/>
      <c r="C1292" s="192"/>
      <c r="D1292" s="193"/>
      <c r="E1292" s="193"/>
      <c r="F1292" s="193"/>
      <c r="G1292" s="193"/>
      <c r="H1292" s="193"/>
      <c r="I1292" s="193" t="s">
        <v>107</v>
      </c>
      <c r="J1292" s="193"/>
      <c r="K1292" s="193" t="s">
        <v>108</v>
      </c>
      <c r="L1292" s="193"/>
      <c r="M1292" s="193" t="s">
        <v>109</v>
      </c>
      <c r="N1292" s="193"/>
      <c r="O1292" s="193" t="s">
        <v>110</v>
      </c>
      <c r="P1292" s="193"/>
    </row>
    <row r="1293" spans="1:16" ht="14.1" customHeight="1">
      <c r="A1293" s="190" t="s">
        <v>197</v>
      </c>
      <c r="B1293" s="190"/>
      <c r="C1293" s="190"/>
      <c r="D1293" s="190"/>
      <c r="E1293" s="190"/>
      <c r="F1293" s="190"/>
      <c r="G1293" s="190"/>
      <c r="H1293" s="190"/>
      <c r="I1293" s="190"/>
      <c r="J1293" s="190"/>
      <c r="K1293" s="190"/>
      <c r="L1293" s="190"/>
      <c r="M1293" s="190"/>
      <c r="N1293" s="190"/>
      <c r="O1293" s="191" t="s">
        <v>114</v>
      </c>
      <c r="P1293" s="191"/>
    </row>
    <row r="1294" spans="1:16" ht="14.1" customHeight="1">
      <c r="A1294" s="183" t="s">
        <v>123</v>
      </c>
      <c r="B1294" s="183"/>
      <c r="C1294" s="183"/>
      <c r="D1294" s="183"/>
      <c r="E1294" s="183"/>
      <c r="F1294" s="183"/>
      <c r="G1294" s="183"/>
      <c r="H1294" s="183"/>
      <c r="I1294" s="183"/>
      <c r="J1294" s="183"/>
      <c r="K1294" s="183"/>
      <c r="L1294" s="183"/>
      <c r="M1294" s="183"/>
      <c r="N1294" s="183"/>
      <c r="O1294" s="183"/>
      <c r="P1294" s="183"/>
    </row>
    <row r="1295" spans="1:16" ht="22.7" customHeight="1">
      <c r="A1295" s="187" t="s">
        <v>187</v>
      </c>
      <c r="B1295" s="187"/>
      <c r="C1295" s="187"/>
      <c r="D1295" s="188" t="s">
        <v>114</v>
      </c>
      <c r="E1295" s="188"/>
      <c r="F1295" s="130">
        <v>2.83</v>
      </c>
      <c r="G1295" s="189">
        <v>1</v>
      </c>
      <c r="H1295" s="189"/>
      <c r="I1295" s="182"/>
      <c r="J1295" s="182"/>
      <c r="K1295" s="182">
        <v>2.83</v>
      </c>
      <c r="L1295" s="182"/>
      <c r="M1295" s="182"/>
      <c r="N1295" s="182"/>
      <c r="O1295" s="182">
        <v>2.83</v>
      </c>
      <c r="P1295" s="182"/>
    </row>
    <row r="1296" spans="1:16" ht="22.7" customHeight="1">
      <c r="A1296" s="187" t="s">
        <v>188</v>
      </c>
      <c r="B1296" s="187"/>
      <c r="C1296" s="187"/>
      <c r="D1296" s="188" t="s">
        <v>114</v>
      </c>
      <c r="E1296" s="188"/>
      <c r="F1296" s="130">
        <v>1.0900000000000001</v>
      </c>
      <c r="G1296" s="189">
        <v>1</v>
      </c>
      <c r="H1296" s="189"/>
      <c r="I1296" s="182"/>
      <c r="J1296" s="182"/>
      <c r="K1296" s="182">
        <v>1.0900000000000001</v>
      </c>
      <c r="L1296" s="182"/>
      <c r="M1296" s="182"/>
      <c r="N1296" s="182"/>
      <c r="O1296" s="182">
        <v>1.0900000000000001</v>
      </c>
      <c r="P1296" s="182"/>
    </row>
    <row r="1297" spans="1:16" ht="22.7" customHeight="1">
      <c r="A1297" s="187" t="s">
        <v>189</v>
      </c>
      <c r="B1297" s="187"/>
      <c r="C1297" s="187"/>
      <c r="D1297" s="188" t="s">
        <v>114</v>
      </c>
      <c r="E1297" s="188"/>
      <c r="F1297" s="130">
        <v>0.81</v>
      </c>
      <c r="G1297" s="189">
        <v>1</v>
      </c>
      <c r="H1297" s="189"/>
      <c r="I1297" s="182"/>
      <c r="J1297" s="182"/>
      <c r="K1297" s="182">
        <v>0.81</v>
      </c>
      <c r="L1297" s="182"/>
      <c r="M1297" s="182"/>
      <c r="N1297" s="182"/>
      <c r="O1297" s="182">
        <v>0.81</v>
      </c>
      <c r="P1297" s="182"/>
    </row>
    <row r="1298" spans="1:16" ht="22.7" customHeight="1">
      <c r="A1298" s="187" t="s">
        <v>190</v>
      </c>
      <c r="B1298" s="187"/>
      <c r="C1298" s="187"/>
      <c r="D1298" s="188" t="s">
        <v>114</v>
      </c>
      <c r="E1298" s="188"/>
      <c r="F1298" s="130">
        <v>0.74</v>
      </c>
      <c r="G1298" s="189">
        <v>1</v>
      </c>
      <c r="H1298" s="189"/>
      <c r="I1298" s="182"/>
      <c r="J1298" s="182"/>
      <c r="K1298" s="182">
        <v>0.74</v>
      </c>
      <c r="L1298" s="182"/>
      <c r="M1298" s="182"/>
      <c r="N1298" s="182"/>
      <c r="O1298" s="182">
        <v>0.74</v>
      </c>
      <c r="P1298" s="182"/>
    </row>
    <row r="1299" spans="1:16" ht="22.7" customHeight="1">
      <c r="A1299" s="187" t="s">
        <v>191</v>
      </c>
      <c r="B1299" s="187"/>
      <c r="C1299" s="187"/>
      <c r="D1299" s="188" t="s">
        <v>114</v>
      </c>
      <c r="E1299" s="188"/>
      <c r="F1299" s="130">
        <v>0.06</v>
      </c>
      <c r="G1299" s="189">
        <v>1</v>
      </c>
      <c r="H1299" s="189"/>
      <c r="I1299" s="182"/>
      <c r="J1299" s="182"/>
      <c r="K1299" s="182">
        <v>0.06</v>
      </c>
      <c r="L1299" s="182"/>
      <c r="M1299" s="182"/>
      <c r="N1299" s="182"/>
      <c r="O1299" s="182">
        <v>0.06</v>
      </c>
      <c r="P1299" s="182"/>
    </row>
    <row r="1300" spans="1:16" ht="22.7" customHeight="1">
      <c r="A1300" s="187" t="s">
        <v>192</v>
      </c>
      <c r="B1300" s="187"/>
      <c r="C1300" s="187"/>
      <c r="D1300" s="188" t="s">
        <v>114</v>
      </c>
      <c r="E1300" s="188"/>
      <c r="F1300" s="130">
        <v>0.91</v>
      </c>
      <c r="G1300" s="189">
        <v>1</v>
      </c>
      <c r="H1300" s="189"/>
      <c r="I1300" s="182"/>
      <c r="J1300" s="182"/>
      <c r="K1300" s="182">
        <v>0.91</v>
      </c>
      <c r="L1300" s="182"/>
      <c r="M1300" s="182"/>
      <c r="N1300" s="182"/>
      <c r="O1300" s="182">
        <v>0.91</v>
      </c>
      <c r="P1300" s="182"/>
    </row>
    <row r="1301" spans="1:16" ht="14.1" customHeight="1">
      <c r="A1301" s="183" t="s">
        <v>130</v>
      </c>
      <c r="B1301" s="183"/>
      <c r="C1301" s="183"/>
      <c r="D1301" s="183"/>
      <c r="E1301" s="183"/>
      <c r="F1301" s="183"/>
      <c r="G1301" s="183"/>
      <c r="H1301" s="183"/>
      <c r="I1301" s="183"/>
      <c r="J1301" s="183"/>
      <c r="K1301" s="183"/>
      <c r="L1301" s="183"/>
      <c r="M1301" s="183"/>
      <c r="N1301" s="183"/>
      <c r="O1301" s="184">
        <v>6.44</v>
      </c>
      <c r="P1301" s="184"/>
    </row>
    <row r="1302" spans="1:16" ht="14.1" customHeight="1">
      <c r="A1302" s="185" t="s">
        <v>119</v>
      </c>
      <c r="B1302" s="185"/>
      <c r="C1302" s="185"/>
      <c r="D1302" s="185"/>
      <c r="E1302" s="185"/>
      <c r="F1302" s="185"/>
      <c r="G1302" s="185"/>
      <c r="H1302" s="185"/>
      <c r="I1302" s="186"/>
      <c r="J1302" s="186"/>
      <c r="K1302" s="186"/>
      <c r="L1302" s="186"/>
      <c r="M1302" s="186"/>
      <c r="N1302" s="186"/>
      <c r="O1302" s="186"/>
      <c r="P1302" s="186"/>
    </row>
    <row r="1303" spans="1:16" ht="14.1" customHeight="1">
      <c r="A1303" s="178" t="s">
        <v>335</v>
      </c>
      <c r="B1303" s="178"/>
      <c r="C1303" s="178"/>
      <c r="D1303" s="178"/>
      <c r="E1303" s="178"/>
      <c r="F1303" s="178"/>
      <c r="G1303" s="178"/>
      <c r="H1303" s="178"/>
      <c r="I1303" s="179"/>
      <c r="J1303" s="179"/>
      <c r="K1303" s="179"/>
      <c r="L1303" s="179"/>
      <c r="M1303" s="179"/>
      <c r="N1303" s="179"/>
      <c r="O1303" s="179"/>
      <c r="P1303" s="179"/>
    </row>
    <row r="1304" spans="1:16" ht="14.1" customHeight="1">
      <c r="A1304" s="180" t="s">
        <v>120</v>
      </c>
      <c r="B1304" s="180"/>
      <c r="C1304" s="180"/>
      <c r="D1304" s="180"/>
      <c r="E1304" s="180"/>
      <c r="F1304" s="180"/>
      <c r="G1304" s="180"/>
      <c r="H1304" s="180"/>
      <c r="I1304" s="181"/>
      <c r="J1304" s="181"/>
      <c r="K1304" s="181"/>
      <c r="L1304" s="181"/>
      <c r="M1304" s="181"/>
      <c r="N1304" s="181"/>
      <c r="O1304" s="181"/>
      <c r="P1304" s="181"/>
    </row>
    <row r="1305" spans="1:16" ht="14.1" customHeight="1">
      <c r="A1305" s="190" t="s">
        <v>198</v>
      </c>
      <c r="B1305" s="190"/>
      <c r="C1305" s="190"/>
      <c r="D1305" s="190"/>
      <c r="E1305" s="190"/>
      <c r="F1305" s="190"/>
      <c r="G1305" s="190"/>
      <c r="H1305" s="190"/>
      <c r="I1305" s="190"/>
      <c r="J1305" s="190"/>
      <c r="K1305" s="190"/>
      <c r="L1305" s="190"/>
      <c r="M1305" s="190"/>
      <c r="N1305" s="190"/>
      <c r="O1305" s="191" t="s">
        <v>114</v>
      </c>
      <c r="P1305" s="191"/>
    </row>
    <row r="1306" spans="1:16" ht="14.1" customHeight="1">
      <c r="A1306" s="183" t="s">
        <v>123</v>
      </c>
      <c r="B1306" s="183"/>
      <c r="C1306" s="183"/>
      <c r="D1306" s="183"/>
      <c r="E1306" s="183"/>
      <c r="F1306" s="183"/>
      <c r="G1306" s="183"/>
      <c r="H1306" s="183"/>
      <c r="I1306" s="183"/>
      <c r="J1306" s="183"/>
      <c r="K1306" s="183"/>
      <c r="L1306" s="183"/>
      <c r="M1306" s="183"/>
      <c r="N1306" s="183"/>
      <c r="O1306" s="183"/>
      <c r="P1306" s="183"/>
    </row>
    <row r="1307" spans="1:16" ht="22.7" customHeight="1">
      <c r="A1307" s="187" t="s">
        <v>187</v>
      </c>
      <c r="B1307" s="187"/>
      <c r="C1307" s="187"/>
      <c r="D1307" s="188" t="s">
        <v>114</v>
      </c>
      <c r="E1307" s="188"/>
      <c r="F1307" s="130">
        <v>2.83</v>
      </c>
      <c r="G1307" s="189">
        <v>1</v>
      </c>
      <c r="H1307" s="189"/>
      <c r="I1307" s="182"/>
      <c r="J1307" s="182"/>
      <c r="K1307" s="182">
        <v>2.83</v>
      </c>
      <c r="L1307" s="182"/>
      <c r="M1307" s="182"/>
      <c r="N1307" s="182"/>
      <c r="O1307" s="182">
        <v>2.83</v>
      </c>
      <c r="P1307" s="182"/>
    </row>
    <row r="1308" spans="1:16" ht="22.7" customHeight="1">
      <c r="A1308" s="187" t="s">
        <v>193</v>
      </c>
      <c r="B1308" s="187"/>
      <c r="C1308" s="187"/>
      <c r="D1308" s="188" t="s">
        <v>114</v>
      </c>
      <c r="E1308" s="188"/>
      <c r="F1308" s="130">
        <v>1.07</v>
      </c>
      <c r="G1308" s="189">
        <v>1</v>
      </c>
      <c r="H1308" s="189"/>
      <c r="I1308" s="182"/>
      <c r="J1308" s="182"/>
      <c r="K1308" s="182">
        <v>1.07</v>
      </c>
      <c r="L1308" s="182"/>
      <c r="M1308" s="182"/>
      <c r="N1308" s="182"/>
      <c r="O1308" s="182">
        <v>1.07</v>
      </c>
      <c r="P1308" s="182"/>
    </row>
    <row r="1309" spans="1:16" ht="22.7" customHeight="1">
      <c r="A1309" s="187" t="s">
        <v>189</v>
      </c>
      <c r="B1309" s="187"/>
      <c r="C1309" s="187"/>
      <c r="D1309" s="188" t="s">
        <v>114</v>
      </c>
      <c r="E1309" s="188"/>
      <c r="F1309" s="130">
        <v>0.81</v>
      </c>
      <c r="G1309" s="189">
        <v>1</v>
      </c>
      <c r="H1309" s="189"/>
      <c r="I1309" s="182"/>
      <c r="J1309" s="182"/>
      <c r="K1309" s="182">
        <v>0.81</v>
      </c>
      <c r="L1309" s="182"/>
      <c r="M1309" s="182"/>
      <c r="N1309" s="182"/>
      <c r="O1309" s="182">
        <v>0.81</v>
      </c>
      <c r="P1309" s="182"/>
    </row>
    <row r="1310" spans="1:16" ht="22.7" customHeight="1">
      <c r="A1310" s="187" t="s">
        <v>194</v>
      </c>
      <c r="B1310" s="187"/>
      <c r="C1310" s="187"/>
      <c r="D1310" s="188" t="s">
        <v>114</v>
      </c>
      <c r="E1310" s="188"/>
      <c r="F1310" s="130">
        <v>0.78</v>
      </c>
      <c r="G1310" s="189">
        <v>1</v>
      </c>
      <c r="H1310" s="189"/>
      <c r="I1310" s="182"/>
      <c r="J1310" s="182"/>
      <c r="K1310" s="182">
        <v>0.78</v>
      </c>
      <c r="L1310" s="182"/>
      <c r="M1310" s="182"/>
      <c r="N1310" s="182"/>
      <c r="O1310" s="182">
        <v>0.78</v>
      </c>
      <c r="P1310" s="182"/>
    </row>
    <row r="1311" spans="1:16" ht="22.7" customHeight="1">
      <c r="A1311" s="187" t="s">
        <v>191</v>
      </c>
      <c r="B1311" s="187"/>
      <c r="C1311" s="187"/>
      <c r="D1311" s="188" t="s">
        <v>114</v>
      </c>
      <c r="E1311" s="188"/>
      <c r="F1311" s="130">
        <v>0.06</v>
      </c>
      <c r="G1311" s="189">
        <v>1</v>
      </c>
      <c r="H1311" s="189"/>
      <c r="I1311" s="182"/>
      <c r="J1311" s="182"/>
      <c r="K1311" s="182">
        <v>0.06</v>
      </c>
      <c r="L1311" s="182"/>
      <c r="M1311" s="182"/>
      <c r="N1311" s="182"/>
      <c r="O1311" s="182">
        <v>0.06</v>
      </c>
      <c r="P1311" s="182"/>
    </row>
    <row r="1312" spans="1:16" ht="22.7" customHeight="1">
      <c r="A1312" s="187" t="s">
        <v>192</v>
      </c>
      <c r="B1312" s="187"/>
      <c r="C1312" s="187"/>
      <c r="D1312" s="188" t="s">
        <v>114</v>
      </c>
      <c r="E1312" s="188"/>
      <c r="F1312" s="130">
        <v>0.91</v>
      </c>
      <c r="G1312" s="189">
        <v>1</v>
      </c>
      <c r="H1312" s="189"/>
      <c r="I1312" s="182"/>
      <c r="J1312" s="182"/>
      <c r="K1312" s="182">
        <v>0.91</v>
      </c>
      <c r="L1312" s="182"/>
      <c r="M1312" s="182"/>
      <c r="N1312" s="182"/>
      <c r="O1312" s="182">
        <v>0.91</v>
      </c>
      <c r="P1312" s="182"/>
    </row>
    <row r="1313" spans="1:16" ht="14.1" customHeight="1">
      <c r="A1313" s="183" t="s">
        <v>130</v>
      </c>
      <c r="B1313" s="183"/>
      <c r="C1313" s="183"/>
      <c r="D1313" s="183"/>
      <c r="E1313" s="183"/>
      <c r="F1313" s="183"/>
      <c r="G1313" s="183"/>
      <c r="H1313" s="183"/>
      <c r="I1313" s="183"/>
      <c r="J1313" s="183"/>
      <c r="K1313" s="183"/>
      <c r="L1313" s="183"/>
      <c r="M1313" s="183"/>
      <c r="N1313" s="183"/>
      <c r="O1313" s="184">
        <v>6.46</v>
      </c>
      <c r="P1313" s="184"/>
    </row>
    <row r="1314" spans="1:16" ht="14.1" customHeight="1">
      <c r="A1314" s="185" t="s">
        <v>119</v>
      </c>
      <c r="B1314" s="185"/>
      <c r="C1314" s="185"/>
      <c r="D1314" s="185"/>
      <c r="E1314" s="185"/>
      <c r="F1314" s="185"/>
      <c r="G1314" s="185"/>
      <c r="H1314" s="185"/>
      <c r="I1314" s="186"/>
      <c r="J1314" s="186"/>
      <c r="K1314" s="186"/>
      <c r="L1314" s="186"/>
      <c r="M1314" s="186"/>
      <c r="N1314" s="186"/>
      <c r="O1314" s="186"/>
      <c r="P1314" s="186"/>
    </row>
    <row r="1315" spans="1:16" ht="14.1" customHeight="1">
      <c r="A1315" s="178" t="s">
        <v>335</v>
      </c>
      <c r="B1315" s="178"/>
      <c r="C1315" s="178"/>
      <c r="D1315" s="178"/>
      <c r="E1315" s="178"/>
      <c r="F1315" s="178"/>
      <c r="G1315" s="178"/>
      <c r="H1315" s="178"/>
      <c r="I1315" s="179"/>
      <c r="J1315" s="179"/>
      <c r="K1315" s="179"/>
      <c r="L1315" s="179"/>
      <c r="M1315" s="179"/>
      <c r="N1315" s="179"/>
      <c r="O1315" s="179"/>
      <c r="P1315" s="179"/>
    </row>
    <row r="1316" spans="1:16" ht="14.1" customHeight="1">
      <c r="A1316" s="180" t="s">
        <v>120</v>
      </c>
      <c r="B1316" s="180"/>
      <c r="C1316" s="180"/>
      <c r="D1316" s="180"/>
      <c r="E1316" s="180"/>
      <c r="F1316" s="180"/>
      <c r="G1316" s="180"/>
      <c r="H1316" s="180"/>
      <c r="I1316" s="181"/>
      <c r="J1316" s="181"/>
      <c r="K1316" s="181"/>
      <c r="L1316" s="181"/>
      <c r="M1316" s="181"/>
      <c r="N1316" s="181"/>
      <c r="O1316" s="181"/>
      <c r="P1316" s="181"/>
    </row>
    <row r="1317" spans="1:16" ht="14.1" customHeight="1">
      <c r="A1317" s="190" t="s">
        <v>199</v>
      </c>
      <c r="B1317" s="190"/>
      <c r="C1317" s="190"/>
      <c r="D1317" s="190"/>
      <c r="E1317" s="190"/>
      <c r="F1317" s="190"/>
      <c r="G1317" s="190"/>
      <c r="H1317" s="190"/>
      <c r="I1317" s="190"/>
      <c r="J1317" s="190"/>
      <c r="K1317" s="190"/>
      <c r="L1317" s="190"/>
      <c r="M1317" s="190"/>
      <c r="N1317" s="190"/>
      <c r="O1317" s="191" t="s">
        <v>114</v>
      </c>
      <c r="P1317" s="191"/>
    </row>
    <row r="1318" spans="1:16" ht="14.1" customHeight="1">
      <c r="A1318" s="183" t="s">
        <v>123</v>
      </c>
      <c r="B1318" s="183"/>
      <c r="C1318" s="183"/>
      <c r="D1318" s="183"/>
      <c r="E1318" s="183"/>
      <c r="F1318" s="183"/>
      <c r="G1318" s="183"/>
      <c r="H1318" s="183"/>
      <c r="I1318" s="183"/>
      <c r="J1318" s="183"/>
      <c r="K1318" s="183"/>
      <c r="L1318" s="183"/>
      <c r="M1318" s="183"/>
      <c r="N1318" s="183"/>
      <c r="O1318" s="183"/>
      <c r="P1318" s="183"/>
    </row>
    <row r="1319" spans="1:16" ht="22.7" customHeight="1">
      <c r="A1319" s="187" t="s">
        <v>187</v>
      </c>
      <c r="B1319" s="187"/>
      <c r="C1319" s="187"/>
      <c r="D1319" s="188" t="s">
        <v>114</v>
      </c>
      <c r="E1319" s="188"/>
      <c r="F1319" s="130">
        <v>2.83</v>
      </c>
      <c r="G1319" s="189">
        <v>1</v>
      </c>
      <c r="H1319" s="189"/>
      <c r="I1319" s="182"/>
      <c r="J1319" s="182"/>
      <c r="K1319" s="182">
        <v>2.83</v>
      </c>
      <c r="L1319" s="182"/>
      <c r="M1319" s="182"/>
      <c r="N1319" s="182"/>
      <c r="O1319" s="182">
        <v>2.83</v>
      </c>
      <c r="P1319" s="182"/>
    </row>
    <row r="1320" spans="1:16" ht="22.7" customHeight="1">
      <c r="A1320" s="187" t="s">
        <v>195</v>
      </c>
      <c r="B1320" s="187"/>
      <c r="C1320" s="187"/>
      <c r="D1320" s="188" t="s">
        <v>114</v>
      </c>
      <c r="E1320" s="188"/>
      <c r="F1320" s="130">
        <v>1.26</v>
      </c>
      <c r="G1320" s="189">
        <v>1</v>
      </c>
      <c r="H1320" s="189"/>
      <c r="I1320" s="182"/>
      <c r="J1320" s="182"/>
      <c r="K1320" s="182">
        <v>1.26</v>
      </c>
      <c r="L1320" s="182"/>
      <c r="M1320" s="182"/>
      <c r="N1320" s="182"/>
      <c r="O1320" s="182">
        <v>1.26</v>
      </c>
      <c r="P1320" s="182"/>
    </row>
    <row r="1321" spans="1:16" ht="1.9" customHeight="1"/>
    <row r="1322" spans="1:16" ht="14.1" customHeight="1">
      <c r="A1322" s="159" t="s">
        <v>642</v>
      </c>
      <c r="B1322" s="159"/>
      <c r="C1322" s="159"/>
      <c r="D1322" s="159"/>
      <c r="E1322" s="159"/>
      <c r="F1322" s="159"/>
      <c r="G1322" s="159"/>
      <c r="H1322" s="159"/>
      <c r="I1322" s="159"/>
      <c r="J1322" s="159"/>
      <c r="K1322" s="159"/>
      <c r="L1322" s="159"/>
      <c r="M1322" s="159"/>
      <c r="N1322" s="159"/>
      <c r="O1322" s="159"/>
      <c r="P1322" s="159"/>
    </row>
    <row r="1323" spans="1:16" ht="14.1" customHeight="1">
      <c r="A1323" s="160" t="s">
        <v>618</v>
      </c>
      <c r="B1323" s="160"/>
      <c r="C1323" s="160"/>
      <c r="D1323" s="160"/>
      <c r="E1323" s="160"/>
      <c r="F1323" s="160"/>
      <c r="G1323" s="160"/>
      <c r="H1323" s="160"/>
      <c r="I1323" s="160"/>
      <c r="J1323" s="160"/>
      <c r="K1323" s="160"/>
      <c r="L1323" s="160"/>
      <c r="M1323" s="160"/>
      <c r="N1323" s="160"/>
      <c r="O1323" s="160"/>
      <c r="P1323" s="160"/>
    </row>
    <row r="1324" spans="1:16" ht="65.25" customHeight="1">
      <c r="A1324" s="158"/>
      <c r="B1324" s="158"/>
      <c r="C1324" s="158"/>
      <c r="D1324" s="158"/>
      <c r="E1324" s="158"/>
      <c r="F1324" s="158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</row>
    <row r="1325" spans="1:16" ht="5.65" customHeight="1"/>
    <row r="1326" spans="1:16" ht="19.7" customHeight="1">
      <c r="A1326" s="171" t="s">
        <v>174</v>
      </c>
      <c r="B1326" s="171"/>
      <c r="C1326" s="171"/>
      <c r="D1326" s="171"/>
      <c r="E1326" s="171"/>
      <c r="F1326" s="171"/>
      <c r="G1326" s="171"/>
      <c r="H1326" s="171"/>
      <c r="I1326" s="171"/>
      <c r="J1326" s="171"/>
      <c r="K1326" s="171"/>
      <c r="L1326" s="171"/>
      <c r="M1326" s="171"/>
      <c r="N1326" s="171"/>
      <c r="O1326" s="171"/>
      <c r="P1326" s="171"/>
    </row>
    <row r="1327" spans="1:16" ht="15.75" customHeight="1">
      <c r="A1327" s="136" t="s">
        <v>82</v>
      </c>
      <c r="B1327" s="169" t="s">
        <v>296</v>
      </c>
      <c r="C1327" s="169"/>
      <c r="D1327" s="169"/>
      <c r="E1327" s="169"/>
      <c r="F1327" s="169"/>
      <c r="G1327" s="169"/>
      <c r="H1327" s="169"/>
      <c r="I1327" s="169"/>
      <c r="J1327" s="169"/>
      <c r="K1327" s="169"/>
      <c r="L1327" s="165" t="s">
        <v>83</v>
      </c>
      <c r="M1327" s="165"/>
      <c r="N1327" s="200" t="s">
        <v>331</v>
      </c>
      <c r="O1327" s="200"/>
      <c r="P1327" s="200"/>
    </row>
    <row r="1328" spans="1:16" ht="12.6" customHeight="1">
      <c r="A1328" s="136" t="s">
        <v>84</v>
      </c>
      <c r="B1328" s="169" t="s">
        <v>85</v>
      </c>
      <c r="C1328" s="169"/>
      <c r="D1328" s="169"/>
      <c r="E1328" s="169"/>
      <c r="F1328" s="169"/>
      <c r="G1328" s="169"/>
      <c r="H1328" s="169"/>
      <c r="I1328" s="169"/>
      <c r="J1328" s="169"/>
      <c r="K1328" s="169"/>
      <c r="L1328" s="165" t="s">
        <v>86</v>
      </c>
      <c r="M1328" s="165"/>
      <c r="N1328" s="198" t="s">
        <v>617</v>
      </c>
      <c r="O1328" s="198"/>
      <c r="P1328" s="198"/>
    </row>
    <row r="1329" spans="1:16" ht="14.45" customHeight="1">
      <c r="A1329" s="136" t="s">
        <v>87</v>
      </c>
      <c r="B1329" s="165" t="s">
        <v>302</v>
      </c>
      <c r="C1329" s="165"/>
      <c r="D1329" s="165"/>
      <c r="E1329" s="165"/>
      <c r="F1329" s="165"/>
      <c r="G1329" s="165"/>
      <c r="H1329" s="165"/>
      <c r="I1329" s="165"/>
      <c r="J1329" s="165"/>
      <c r="K1329" s="165"/>
      <c r="L1329" s="165" t="s">
        <v>88</v>
      </c>
      <c r="M1329" s="165"/>
      <c r="N1329" s="198"/>
      <c r="O1329" s="198"/>
      <c r="P1329" s="198"/>
    </row>
    <row r="1330" spans="1:16" ht="14.65" customHeight="1">
      <c r="A1330" s="136" t="s">
        <v>89</v>
      </c>
      <c r="B1330" s="165"/>
      <c r="C1330" s="165"/>
      <c r="D1330" s="165"/>
      <c r="E1330" s="165"/>
      <c r="F1330" s="165"/>
      <c r="G1330" s="165"/>
      <c r="H1330" s="165"/>
      <c r="I1330" s="165"/>
      <c r="J1330" s="165"/>
      <c r="K1330" s="165"/>
      <c r="L1330" s="165" t="s">
        <v>90</v>
      </c>
      <c r="M1330" s="165"/>
      <c r="N1330" s="198" t="s">
        <v>91</v>
      </c>
      <c r="O1330" s="198"/>
      <c r="P1330" s="198"/>
    </row>
    <row r="1331" spans="1:16" ht="26.45" customHeight="1">
      <c r="A1331" s="136" t="s">
        <v>92</v>
      </c>
      <c r="B1331" s="165"/>
      <c r="C1331" s="165"/>
      <c r="D1331" s="165"/>
      <c r="E1331" s="165"/>
      <c r="F1331" s="165"/>
      <c r="G1331" s="165"/>
      <c r="H1331" s="165"/>
      <c r="I1331" s="165"/>
      <c r="J1331" s="165"/>
      <c r="K1331" s="165"/>
      <c r="L1331" s="165" t="s">
        <v>93</v>
      </c>
      <c r="M1331" s="165"/>
      <c r="N1331" s="199" t="s">
        <v>473</v>
      </c>
      <c r="O1331" s="199"/>
      <c r="P1331" s="199"/>
    </row>
    <row r="1332" spans="1:16" ht="13.35" customHeight="1">
      <c r="A1332" s="137" t="s">
        <v>94</v>
      </c>
      <c r="B1332" s="162"/>
      <c r="C1332" s="162"/>
      <c r="D1332" s="162"/>
      <c r="E1332" s="162"/>
      <c r="F1332" s="162"/>
      <c r="G1332" s="162"/>
      <c r="H1332" s="162"/>
      <c r="I1332" s="162"/>
      <c r="J1332" s="162"/>
      <c r="K1332" s="162"/>
      <c r="L1332" s="162" t="s">
        <v>95</v>
      </c>
      <c r="M1332" s="162"/>
      <c r="N1332" s="194" t="s">
        <v>333</v>
      </c>
      <c r="O1332" s="194"/>
      <c r="P1332" s="194"/>
    </row>
    <row r="1333" spans="1:16" ht="15.75" customHeight="1">
      <c r="A1333" s="195" t="s">
        <v>96</v>
      </c>
      <c r="B1333" s="195"/>
      <c r="C1333" s="196" t="s">
        <v>97</v>
      </c>
      <c r="D1333" s="196"/>
      <c r="E1333" s="197" t="s">
        <v>98</v>
      </c>
      <c r="F1333" s="197"/>
      <c r="G1333" s="197"/>
      <c r="H1333" s="196" t="s">
        <v>99</v>
      </c>
      <c r="I1333" s="196"/>
      <c r="J1333" s="197" t="s">
        <v>100</v>
      </c>
      <c r="K1333" s="197"/>
      <c r="L1333" s="197"/>
      <c r="M1333" s="197"/>
      <c r="N1333" s="197"/>
      <c r="O1333" s="197"/>
      <c r="P1333" s="129" t="s">
        <v>101</v>
      </c>
    </row>
    <row r="1334" spans="1:16" ht="17.100000000000001" customHeight="1">
      <c r="A1334" s="192" t="s">
        <v>102</v>
      </c>
      <c r="B1334" s="192"/>
      <c r="C1334" s="192"/>
      <c r="D1334" s="193" t="s">
        <v>103</v>
      </c>
      <c r="E1334" s="193"/>
      <c r="F1334" s="193" t="s">
        <v>104</v>
      </c>
      <c r="G1334" s="193" t="s">
        <v>105</v>
      </c>
      <c r="H1334" s="193"/>
      <c r="I1334" s="193" t="s">
        <v>106</v>
      </c>
      <c r="J1334" s="193"/>
      <c r="K1334" s="193"/>
      <c r="L1334" s="193"/>
      <c r="M1334" s="193"/>
      <c r="N1334" s="193"/>
      <c r="O1334" s="193"/>
      <c r="P1334" s="193"/>
    </row>
    <row r="1335" spans="1:16" ht="17.100000000000001" customHeight="1">
      <c r="A1335" s="192"/>
      <c r="B1335" s="192"/>
      <c r="C1335" s="192"/>
      <c r="D1335" s="193"/>
      <c r="E1335" s="193"/>
      <c r="F1335" s="193"/>
      <c r="G1335" s="193"/>
      <c r="H1335" s="193"/>
      <c r="I1335" s="193" t="s">
        <v>107</v>
      </c>
      <c r="J1335" s="193"/>
      <c r="K1335" s="193" t="s">
        <v>108</v>
      </c>
      <c r="L1335" s="193"/>
      <c r="M1335" s="193" t="s">
        <v>109</v>
      </c>
      <c r="N1335" s="193"/>
      <c r="O1335" s="193" t="s">
        <v>110</v>
      </c>
      <c r="P1335" s="193"/>
    </row>
    <row r="1336" spans="1:16" ht="22.7" customHeight="1">
      <c r="A1336" s="187" t="s">
        <v>189</v>
      </c>
      <c r="B1336" s="187"/>
      <c r="C1336" s="187"/>
      <c r="D1336" s="188" t="s">
        <v>114</v>
      </c>
      <c r="E1336" s="188"/>
      <c r="F1336" s="130">
        <v>0.81</v>
      </c>
      <c r="G1336" s="189">
        <v>1</v>
      </c>
      <c r="H1336" s="189"/>
      <c r="I1336" s="182"/>
      <c r="J1336" s="182"/>
      <c r="K1336" s="182">
        <v>0.81</v>
      </c>
      <c r="L1336" s="182"/>
      <c r="M1336" s="182"/>
      <c r="N1336" s="182"/>
      <c r="O1336" s="182">
        <v>0.81</v>
      </c>
      <c r="P1336" s="182"/>
    </row>
    <row r="1337" spans="1:16" ht="22.7" customHeight="1">
      <c r="A1337" s="187" t="s">
        <v>196</v>
      </c>
      <c r="B1337" s="187"/>
      <c r="C1337" s="187"/>
      <c r="D1337" s="188" t="s">
        <v>114</v>
      </c>
      <c r="E1337" s="188"/>
      <c r="F1337" s="130">
        <v>0.45</v>
      </c>
      <c r="G1337" s="189">
        <v>1</v>
      </c>
      <c r="H1337" s="189"/>
      <c r="I1337" s="182"/>
      <c r="J1337" s="182"/>
      <c r="K1337" s="182">
        <v>0.45</v>
      </c>
      <c r="L1337" s="182"/>
      <c r="M1337" s="182"/>
      <c r="N1337" s="182"/>
      <c r="O1337" s="182">
        <v>0.45</v>
      </c>
      <c r="P1337" s="182"/>
    </row>
    <row r="1338" spans="1:16" ht="22.7" customHeight="1">
      <c r="A1338" s="187" t="s">
        <v>191</v>
      </c>
      <c r="B1338" s="187"/>
      <c r="C1338" s="187"/>
      <c r="D1338" s="188" t="s">
        <v>114</v>
      </c>
      <c r="E1338" s="188"/>
      <c r="F1338" s="130">
        <v>0.06</v>
      </c>
      <c r="G1338" s="189">
        <v>1</v>
      </c>
      <c r="H1338" s="189"/>
      <c r="I1338" s="182"/>
      <c r="J1338" s="182"/>
      <c r="K1338" s="182">
        <v>0.06</v>
      </c>
      <c r="L1338" s="182"/>
      <c r="M1338" s="182"/>
      <c r="N1338" s="182"/>
      <c r="O1338" s="182">
        <v>0.06</v>
      </c>
      <c r="P1338" s="182"/>
    </row>
    <row r="1339" spans="1:16" ht="22.7" customHeight="1">
      <c r="A1339" s="187" t="s">
        <v>192</v>
      </c>
      <c r="B1339" s="187"/>
      <c r="C1339" s="187"/>
      <c r="D1339" s="188" t="s">
        <v>114</v>
      </c>
      <c r="E1339" s="188"/>
      <c r="F1339" s="130">
        <v>0.91</v>
      </c>
      <c r="G1339" s="189">
        <v>1</v>
      </c>
      <c r="H1339" s="189"/>
      <c r="I1339" s="182"/>
      <c r="J1339" s="182"/>
      <c r="K1339" s="182">
        <v>0.91</v>
      </c>
      <c r="L1339" s="182"/>
      <c r="M1339" s="182"/>
      <c r="N1339" s="182"/>
      <c r="O1339" s="182">
        <v>0.91</v>
      </c>
      <c r="P1339" s="182"/>
    </row>
    <row r="1340" spans="1:16" ht="14.1" customHeight="1">
      <c r="A1340" s="183" t="s">
        <v>130</v>
      </c>
      <c r="B1340" s="183"/>
      <c r="C1340" s="183"/>
      <c r="D1340" s="183"/>
      <c r="E1340" s="183"/>
      <c r="F1340" s="183"/>
      <c r="G1340" s="183"/>
      <c r="H1340" s="183"/>
      <c r="I1340" s="183"/>
      <c r="J1340" s="183"/>
      <c r="K1340" s="183"/>
      <c r="L1340" s="183"/>
      <c r="M1340" s="183"/>
      <c r="N1340" s="183"/>
      <c r="O1340" s="184">
        <v>6.32</v>
      </c>
      <c r="P1340" s="184"/>
    </row>
    <row r="1341" spans="1:16" ht="14.1" customHeight="1">
      <c r="A1341" s="185" t="s">
        <v>119</v>
      </c>
      <c r="B1341" s="185"/>
      <c r="C1341" s="185"/>
      <c r="D1341" s="185"/>
      <c r="E1341" s="185"/>
      <c r="F1341" s="185"/>
      <c r="G1341" s="185"/>
      <c r="H1341" s="185"/>
      <c r="I1341" s="186"/>
      <c r="J1341" s="186"/>
      <c r="K1341" s="186"/>
      <c r="L1341" s="186"/>
      <c r="M1341" s="186"/>
      <c r="N1341" s="186"/>
      <c r="O1341" s="186"/>
      <c r="P1341" s="186"/>
    </row>
    <row r="1342" spans="1:16" ht="14.1" customHeight="1">
      <c r="A1342" s="178" t="s">
        <v>335</v>
      </c>
      <c r="B1342" s="178"/>
      <c r="C1342" s="178"/>
      <c r="D1342" s="178"/>
      <c r="E1342" s="178"/>
      <c r="F1342" s="178"/>
      <c r="G1342" s="178"/>
      <c r="H1342" s="178"/>
      <c r="I1342" s="179"/>
      <c r="J1342" s="179"/>
      <c r="K1342" s="179"/>
      <c r="L1342" s="179"/>
      <c r="M1342" s="179"/>
      <c r="N1342" s="179"/>
      <c r="O1342" s="179"/>
      <c r="P1342" s="179"/>
    </row>
    <row r="1343" spans="1:16" ht="14.1" customHeight="1">
      <c r="A1343" s="180" t="s">
        <v>120</v>
      </c>
      <c r="B1343" s="180"/>
      <c r="C1343" s="180"/>
      <c r="D1343" s="180"/>
      <c r="E1343" s="180"/>
      <c r="F1343" s="180"/>
      <c r="G1343" s="180"/>
      <c r="H1343" s="180"/>
      <c r="I1343" s="181"/>
      <c r="J1343" s="181"/>
      <c r="K1343" s="181"/>
      <c r="L1343" s="181"/>
      <c r="M1343" s="181"/>
      <c r="N1343" s="181"/>
      <c r="O1343" s="181"/>
      <c r="P1343" s="181"/>
    </row>
    <row r="1344" spans="1:16" ht="14.1" customHeight="1">
      <c r="A1344" s="190" t="s">
        <v>200</v>
      </c>
      <c r="B1344" s="190"/>
      <c r="C1344" s="190"/>
      <c r="D1344" s="190"/>
      <c r="E1344" s="190"/>
      <c r="F1344" s="190"/>
      <c r="G1344" s="190"/>
      <c r="H1344" s="190"/>
      <c r="I1344" s="190"/>
      <c r="J1344" s="190"/>
      <c r="K1344" s="190"/>
      <c r="L1344" s="190"/>
      <c r="M1344" s="190"/>
      <c r="N1344" s="190"/>
      <c r="O1344" s="191" t="s">
        <v>114</v>
      </c>
      <c r="P1344" s="191"/>
    </row>
    <row r="1345" spans="1:16" ht="14.1" customHeight="1">
      <c r="A1345" s="183" t="s">
        <v>123</v>
      </c>
      <c r="B1345" s="183"/>
      <c r="C1345" s="183"/>
      <c r="D1345" s="183"/>
      <c r="E1345" s="183"/>
      <c r="F1345" s="183"/>
      <c r="G1345" s="183"/>
      <c r="H1345" s="183"/>
      <c r="I1345" s="183"/>
      <c r="J1345" s="183"/>
      <c r="K1345" s="183"/>
      <c r="L1345" s="183"/>
      <c r="M1345" s="183"/>
      <c r="N1345" s="183"/>
      <c r="O1345" s="183"/>
      <c r="P1345" s="183"/>
    </row>
    <row r="1346" spans="1:16" ht="22.7" customHeight="1">
      <c r="A1346" s="187" t="s">
        <v>187</v>
      </c>
      <c r="B1346" s="187"/>
      <c r="C1346" s="187"/>
      <c r="D1346" s="188" t="s">
        <v>114</v>
      </c>
      <c r="E1346" s="188"/>
      <c r="F1346" s="130">
        <v>2.83</v>
      </c>
      <c r="G1346" s="189">
        <v>1</v>
      </c>
      <c r="H1346" s="189"/>
      <c r="I1346" s="182"/>
      <c r="J1346" s="182"/>
      <c r="K1346" s="182">
        <v>2.83</v>
      </c>
      <c r="L1346" s="182"/>
      <c r="M1346" s="182"/>
      <c r="N1346" s="182"/>
      <c r="O1346" s="182">
        <v>2.83</v>
      </c>
      <c r="P1346" s="182"/>
    </row>
    <row r="1347" spans="1:16" ht="22.7" customHeight="1">
      <c r="A1347" s="187" t="s">
        <v>193</v>
      </c>
      <c r="B1347" s="187"/>
      <c r="C1347" s="187"/>
      <c r="D1347" s="188" t="s">
        <v>114</v>
      </c>
      <c r="E1347" s="188"/>
      <c r="F1347" s="130">
        <v>1.07</v>
      </c>
      <c r="G1347" s="189">
        <v>1</v>
      </c>
      <c r="H1347" s="189"/>
      <c r="I1347" s="182"/>
      <c r="J1347" s="182"/>
      <c r="K1347" s="182">
        <v>1.07</v>
      </c>
      <c r="L1347" s="182"/>
      <c r="M1347" s="182"/>
      <c r="N1347" s="182"/>
      <c r="O1347" s="182">
        <v>1.07</v>
      </c>
      <c r="P1347" s="182"/>
    </row>
    <row r="1348" spans="1:16" ht="22.7" customHeight="1">
      <c r="A1348" s="187" t="s">
        <v>189</v>
      </c>
      <c r="B1348" s="187"/>
      <c r="C1348" s="187"/>
      <c r="D1348" s="188" t="s">
        <v>114</v>
      </c>
      <c r="E1348" s="188"/>
      <c r="F1348" s="130">
        <v>0.81</v>
      </c>
      <c r="G1348" s="189">
        <v>1</v>
      </c>
      <c r="H1348" s="189"/>
      <c r="I1348" s="182"/>
      <c r="J1348" s="182"/>
      <c r="K1348" s="182">
        <v>0.81</v>
      </c>
      <c r="L1348" s="182"/>
      <c r="M1348" s="182"/>
      <c r="N1348" s="182"/>
      <c r="O1348" s="182">
        <v>0.81</v>
      </c>
      <c r="P1348" s="182"/>
    </row>
    <row r="1349" spans="1:16" ht="22.7" customHeight="1">
      <c r="A1349" s="187" t="s">
        <v>194</v>
      </c>
      <c r="B1349" s="187"/>
      <c r="C1349" s="187"/>
      <c r="D1349" s="188" t="s">
        <v>114</v>
      </c>
      <c r="E1349" s="188"/>
      <c r="F1349" s="130">
        <v>0.78</v>
      </c>
      <c r="G1349" s="189">
        <v>1</v>
      </c>
      <c r="H1349" s="189"/>
      <c r="I1349" s="182"/>
      <c r="J1349" s="182"/>
      <c r="K1349" s="182">
        <v>0.78</v>
      </c>
      <c r="L1349" s="182"/>
      <c r="M1349" s="182"/>
      <c r="N1349" s="182"/>
      <c r="O1349" s="182">
        <v>0.78</v>
      </c>
      <c r="P1349" s="182"/>
    </row>
    <row r="1350" spans="1:16" ht="22.7" customHeight="1">
      <c r="A1350" s="187" t="s">
        <v>191</v>
      </c>
      <c r="B1350" s="187"/>
      <c r="C1350" s="187"/>
      <c r="D1350" s="188" t="s">
        <v>114</v>
      </c>
      <c r="E1350" s="188"/>
      <c r="F1350" s="130">
        <v>0.06</v>
      </c>
      <c r="G1350" s="189">
        <v>1</v>
      </c>
      <c r="H1350" s="189"/>
      <c r="I1350" s="182"/>
      <c r="J1350" s="182"/>
      <c r="K1350" s="182">
        <v>0.06</v>
      </c>
      <c r="L1350" s="182"/>
      <c r="M1350" s="182"/>
      <c r="N1350" s="182"/>
      <c r="O1350" s="182">
        <v>0.06</v>
      </c>
      <c r="P1350" s="182"/>
    </row>
    <row r="1351" spans="1:16" ht="22.7" customHeight="1">
      <c r="A1351" s="187" t="s">
        <v>192</v>
      </c>
      <c r="B1351" s="187"/>
      <c r="C1351" s="187"/>
      <c r="D1351" s="188" t="s">
        <v>114</v>
      </c>
      <c r="E1351" s="188"/>
      <c r="F1351" s="130">
        <v>0.91</v>
      </c>
      <c r="G1351" s="189">
        <v>1</v>
      </c>
      <c r="H1351" s="189"/>
      <c r="I1351" s="182"/>
      <c r="J1351" s="182"/>
      <c r="K1351" s="182">
        <v>0.91</v>
      </c>
      <c r="L1351" s="182"/>
      <c r="M1351" s="182"/>
      <c r="N1351" s="182"/>
      <c r="O1351" s="182">
        <v>0.91</v>
      </c>
      <c r="P1351" s="182"/>
    </row>
    <row r="1352" spans="1:16" ht="14.1" customHeight="1">
      <c r="A1352" s="183" t="s">
        <v>130</v>
      </c>
      <c r="B1352" s="183"/>
      <c r="C1352" s="183"/>
      <c r="D1352" s="183"/>
      <c r="E1352" s="183"/>
      <c r="F1352" s="183"/>
      <c r="G1352" s="183"/>
      <c r="H1352" s="183"/>
      <c r="I1352" s="183"/>
      <c r="J1352" s="183"/>
      <c r="K1352" s="183"/>
      <c r="L1352" s="183"/>
      <c r="M1352" s="183"/>
      <c r="N1352" s="183"/>
      <c r="O1352" s="184">
        <v>6.46</v>
      </c>
      <c r="P1352" s="184"/>
    </row>
    <row r="1353" spans="1:16" ht="14.1" customHeight="1">
      <c r="A1353" s="185" t="s">
        <v>119</v>
      </c>
      <c r="B1353" s="185"/>
      <c r="C1353" s="185"/>
      <c r="D1353" s="185"/>
      <c r="E1353" s="185"/>
      <c r="F1353" s="185"/>
      <c r="G1353" s="185"/>
      <c r="H1353" s="185"/>
      <c r="I1353" s="186"/>
      <c r="J1353" s="186"/>
      <c r="K1353" s="186"/>
      <c r="L1353" s="186"/>
      <c r="M1353" s="186"/>
      <c r="N1353" s="186"/>
      <c r="O1353" s="186"/>
      <c r="P1353" s="186"/>
    </row>
    <row r="1354" spans="1:16" ht="14.1" customHeight="1">
      <c r="A1354" s="178" t="s">
        <v>335</v>
      </c>
      <c r="B1354" s="178"/>
      <c r="C1354" s="178"/>
      <c r="D1354" s="178"/>
      <c r="E1354" s="178"/>
      <c r="F1354" s="178"/>
      <c r="G1354" s="178"/>
      <c r="H1354" s="178"/>
      <c r="I1354" s="179"/>
      <c r="J1354" s="179"/>
      <c r="K1354" s="179"/>
      <c r="L1354" s="179"/>
      <c r="M1354" s="179"/>
      <c r="N1354" s="179"/>
      <c r="O1354" s="179"/>
      <c r="P1354" s="179"/>
    </row>
    <row r="1355" spans="1:16" ht="14.1" customHeight="1">
      <c r="A1355" s="180" t="s">
        <v>120</v>
      </c>
      <c r="B1355" s="180"/>
      <c r="C1355" s="180"/>
      <c r="D1355" s="180"/>
      <c r="E1355" s="180"/>
      <c r="F1355" s="180"/>
      <c r="G1355" s="180"/>
      <c r="H1355" s="180"/>
      <c r="I1355" s="181"/>
      <c r="J1355" s="181"/>
      <c r="K1355" s="181"/>
      <c r="L1355" s="181"/>
      <c r="M1355" s="181"/>
      <c r="N1355" s="181"/>
      <c r="O1355" s="181"/>
      <c r="P1355" s="181"/>
    </row>
    <row r="1356" spans="1:16" ht="14.1" customHeight="1">
      <c r="A1356" s="190" t="s">
        <v>201</v>
      </c>
      <c r="B1356" s="190"/>
      <c r="C1356" s="190"/>
      <c r="D1356" s="190"/>
      <c r="E1356" s="190"/>
      <c r="F1356" s="190"/>
      <c r="G1356" s="190"/>
      <c r="H1356" s="190"/>
      <c r="I1356" s="190"/>
      <c r="J1356" s="190"/>
      <c r="K1356" s="190"/>
      <c r="L1356" s="190"/>
      <c r="M1356" s="190"/>
      <c r="N1356" s="190"/>
      <c r="O1356" s="191" t="s">
        <v>114</v>
      </c>
      <c r="P1356" s="191"/>
    </row>
    <row r="1357" spans="1:16" ht="14.1" customHeight="1">
      <c r="A1357" s="183" t="s">
        <v>123</v>
      </c>
      <c r="B1357" s="183"/>
      <c r="C1357" s="183"/>
      <c r="D1357" s="183"/>
      <c r="E1357" s="183"/>
      <c r="F1357" s="183"/>
      <c r="G1357" s="183"/>
      <c r="H1357" s="183"/>
      <c r="I1357" s="183"/>
      <c r="J1357" s="183"/>
      <c r="K1357" s="183"/>
      <c r="L1357" s="183"/>
      <c r="M1357" s="183"/>
      <c r="N1357" s="183"/>
      <c r="O1357" s="183"/>
      <c r="P1357" s="183"/>
    </row>
    <row r="1358" spans="1:16" ht="22.7" customHeight="1">
      <c r="A1358" s="187" t="s">
        <v>187</v>
      </c>
      <c r="B1358" s="187"/>
      <c r="C1358" s="187"/>
      <c r="D1358" s="188" t="s">
        <v>114</v>
      </c>
      <c r="E1358" s="188"/>
      <c r="F1358" s="130">
        <v>2.83</v>
      </c>
      <c r="G1358" s="189">
        <v>1</v>
      </c>
      <c r="H1358" s="189"/>
      <c r="I1358" s="182"/>
      <c r="J1358" s="182"/>
      <c r="K1358" s="182">
        <v>2.83</v>
      </c>
      <c r="L1358" s="182"/>
      <c r="M1358" s="182"/>
      <c r="N1358" s="182"/>
      <c r="O1358" s="182">
        <v>2.83</v>
      </c>
      <c r="P1358" s="182"/>
    </row>
    <row r="1359" spans="1:16" ht="22.7" customHeight="1">
      <c r="A1359" s="187" t="s">
        <v>188</v>
      </c>
      <c r="B1359" s="187"/>
      <c r="C1359" s="187"/>
      <c r="D1359" s="188" t="s">
        <v>114</v>
      </c>
      <c r="E1359" s="188"/>
      <c r="F1359" s="130">
        <v>1.0900000000000001</v>
      </c>
      <c r="G1359" s="189">
        <v>1</v>
      </c>
      <c r="H1359" s="189"/>
      <c r="I1359" s="182"/>
      <c r="J1359" s="182"/>
      <c r="K1359" s="182">
        <v>1.0900000000000001</v>
      </c>
      <c r="L1359" s="182"/>
      <c r="M1359" s="182"/>
      <c r="N1359" s="182"/>
      <c r="O1359" s="182">
        <v>1.0900000000000001</v>
      </c>
      <c r="P1359" s="182"/>
    </row>
    <row r="1360" spans="1:16" ht="22.7" customHeight="1">
      <c r="A1360" s="187" t="s">
        <v>189</v>
      </c>
      <c r="B1360" s="187"/>
      <c r="C1360" s="187"/>
      <c r="D1360" s="188" t="s">
        <v>114</v>
      </c>
      <c r="E1360" s="188"/>
      <c r="F1360" s="130">
        <v>0.81</v>
      </c>
      <c r="G1360" s="189">
        <v>1</v>
      </c>
      <c r="H1360" s="189"/>
      <c r="I1360" s="182"/>
      <c r="J1360" s="182"/>
      <c r="K1360" s="182">
        <v>0.81</v>
      </c>
      <c r="L1360" s="182"/>
      <c r="M1360" s="182"/>
      <c r="N1360" s="182"/>
      <c r="O1360" s="182">
        <v>0.81</v>
      </c>
      <c r="P1360" s="182"/>
    </row>
    <row r="1361" spans="1:16" ht="22.7" customHeight="1">
      <c r="A1361" s="187" t="s">
        <v>190</v>
      </c>
      <c r="B1361" s="187"/>
      <c r="C1361" s="187"/>
      <c r="D1361" s="188" t="s">
        <v>114</v>
      </c>
      <c r="E1361" s="188"/>
      <c r="F1361" s="130">
        <v>0.74</v>
      </c>
      <c r="G1361" s="189">
        <v>1</v>
      </c>
      <c r="H1361" s="189"/>
      <c r="I1361" s="182"/>
      <c r="J1361" s="182"/>
      <c r="K1361" s="182">
        <v>0.74</v>
      </c>
      <c r="L1361" s="182"/>
      <c r="M1361" s="182"/>
      <c r="N1361" s="182"/>
      <c r="O1361" s="182">
        <v>0.74</v>
      </c>
      <c r="P1361" s="182"/>
    </row>
    <row r="1362" spans="1:16" ht="22.7" customHeight="1">
      <c r="A1362" s="187" t="s">
        <v>191</v>
      </c>
      <c r="B1362" s="187"/>
      <c r="C1362" s="187"/>
      <c r="D1362" s="188" t="s">
        <v>114</v>
      </c>
      <c r="E1362" s="188"/>
      <c r="F1362" s="130">
        <v>0.06</v>
      </c>
      <c r="G1362" s="189">
        <v>1</v>
      </c>
      <c r="H1362" s="189"/>
      <c r="I1362" s="182"/>
      <c r="J1362" s="182"/>
      <c r="K1362" s="182">
        <v>0.06</v>
      </c>
      <c r="L1362" s="182"/>
      <c r="M1362" s="182"/>
      <c r="N1362" s="182"/>
      <c r="O1362" s="182">
        <v>0.06</v>
      </c>
      <c r="P1362" s="182"/>
    </row>
    <row r="1363" spans="1:16" ht="7.5" customHeight="1"/>
    <row r="1364" spans="1:16" ht="14.1" customHeight="1">
      <c r="A1364" s="159" t="s">
        <v>642</v>
      </c>
      <c r="B1364" s="159"/>
      <c r="C1364" s="159"/>
      <c r="D1364" s="159"/>
      <c r="E1364" s="159"/>
      <c r="F1364" s="159"/>
      <c r="G1364" s="159"/>
      <c r="H1364" s="159"/>
      <c r="I1364" s="159"/>
      <c r="J1364" s="159"/>
      <c r="K1364" s="159"/>
      <c r="L1364" s="159"/>
      <c r="M1364" s="159"/>
      <c r="N1364" s="159"/>
      <c r="O1364" s="159"/>
      <c r="P1364" s="159"/>
    </row>
    <row r="1365" spans="1:16" ht="14.1" customHeight="1">
      <c r="A1365" s="160" t="s">
        <v>618</v>
      </c>
      <c r="B1365" s="160"/>
      <c r="C1365" s="160"/>
      <c r="D1365" s="160"/>
      <c r="E1365" s="160"/>
      <c r="F1365" s="160"/>
      <c r="G1365" s="160"/>
      <c r="H1365" s="160"/>
      <c r="I1365" s="160"/>
      <c r="J1365" s="160"/>
      <c r="K1365" s="160"/>
      <c r="L1365" s="160"/>
      <c r="M1365" s="160"/>
      <c r="N1365" s="160"/>
      <c r="O1365" s="160"/>
      <c r="P1365" s="160"/>
    </row>
    <row r="1366" spans="1:16" ht="65.25" customHeight="1">
      <c r="A1366" s="158"/>
      <c r="B1366" s="158"/>
      <c r="C1366" s="158"/>
      <c r="D1366" s="158"/>
      <c r="E1366" s="158"/>
      <c r="F1366" s="158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</row>
    <row r="1367" spans="1:16" ht="5.65" customHeight="1"/>
    <row r="1368" spans="1:16" ht="19.7" customHeight="1">
      <c r="A1368" s="171" t="s">
        <v>174</v>
      </c>
      <c r="B1368" s="171"/>
      <c r="C1368" s="171"/>
      <c r="D1368" s="171"/>
      <c r="E1368" s="171"/>
      <c r="F1368" s="171"/>
      <c r="G1368" s="171"/>
      <c r="H1368" s="171"/>
      <c r="I1368" s="171"/>
      <c r="J1368" s="171"/>
      <c r="K1368" s="171"/>
      <c r="L1368" s="171"/>
      <c r="M1368" s="171"/>
      <c r="N1368" s="171"/>
      <c r="O1368" s="171"/>
      <c r="P1368" s="171"/>
    </row>
    <row r="1369" spans="1:16" ht="15.75" customHeight="1">
      <c r="A1369" s="136" t="s">
        <v>82</v>
      </c>
      <c r="B1369" s="169" t="s">
        <v>296</v>
      </c>
      <c r="C1369" s="169"/>
      <c r="D1369" s="169"/>
      <c r="E1369" s="169"/>
      <c r="F1369" s="169"/>
      <c r="G1369" s="169"/>
      <c r="H1369" s="169"/>
      <c r="I1369" s="169"/>
      <c r="J1369" s="169"/>
      <c r="K1369" s="169"/>
      <c r="L1369" s="165" t="s">
        <v>83</v>
      </c>
      <c r="M1369" s="165"/>
      <c r="N1369" s="200" t="s">
        <v>331</v>
      </c>
      <c r="O1369" s="200"/>
      <c r="P1369" s="200"/>
    </row>
    <row r="1370" spans="1:16" ht="12.6" customHeight="1">
      <c r="A1370" s="136" t="s">
        <v>84</v>
      </c>
      <c r="B1370" s="169" t="s">
        <v>85</v>
      </c>
      <c r="C1370" s="169"/>
      <c r="D1370" s="169"/>
      <c r="E1370" s="169"/>
      <c r="F1370" s="169"/>
      <c r="G1370" s="169"/>
      <c r="H1370" s="169"/>
      <c r="I1370" s="169"/>
      <c r="J1370" s="169"/>
      <c r="K1370" s="169"/>
      <c r="L1370" s="165" t="s">
        <v>86</v>
      </c>
      <c r="M1370" s="165"/>
      <c r="N1370" s="198" t="s">
        <v>617</v>
      </c>
      <c r="O1370" s="198"/>
      <c r="P1370" s="198"/>
    </row>
    <row r="1371" spans="1:16" ht="14.45" customHeight="1">
      <c r="A1371" s="136" t="s">
        <v>87</v>
      </c>
      <c r="B1371" s="165" t="s">
        <v>302</v>
      </c>
      <c r="C1371" s="165"/>
      <c r="D1371" s="165"/>
      <c r="E1371" s="165"/>
      <c r="F1371" s="165"/>
      <c r="G1371" s="165"/>
      <c r="H1371" s="165"/>
      <c r="I1371" s="165"/>
      <c r="J1371" s="165"/>
      <c r="K1371" s="165"/>
      <c r="L1371" s="165" t="s">
        <v>88</v>
      </c>
      <c r="M1371" s="165"/>
      <c r="N1371" s="198"/>
      <c r="O1371" s="198"/>
      <c r="P1371" s="198"/>
    </row>
    <row r="1372" spans="1:16" ht="14.65" customHeight="1">
      <c r="A1372" s="136" t="s">
        <v>89</v>
      </c>
      <c r="B1372" s="165"/>
      <c r="C1372" s="165"/>
      <c r="D1372" s="165"/>
      <c r="E1372" s="165"/>
      <c r="F1372" s="165"/>
      <c r="G1372" s="165"/>
      <c r="H1372" s="165"/>
      <c r="I1372" s="165"/>
      <c r="J1372" s="165"/>
      <c r="K1372" s="165"/>
      <c r="L1372" s="165" t="s">
        <v>90</v>
      </c>
      <c r="M1372" s="165"/>
      <c r="N1372" s="198" t="s">
        <v>91</v>
      </c>
      <c r="O1372" s="198"/>
      <c r="P1372" s="198"/>
    </row>
    <row r="1373" spans="1:16" ht="26.45" customHeight="1">
      <c r="A1373" s="136" t="s">
        <v>92</v>
      </c>
      <c r="B1373" s="165"/>
      <c r="C1373" s="165"/>
      <c r="D1373" s="165"/>
      <c r="E1373" s="165"/>
      <c r="F1373" s="165"/>
      <c r="G1373" s="165"/>
      <c r="H1373" s="165"/>
      <c r="I1373" s="165"/>
      <c r="J1373" s="165"/>
      <c r="K1373" s="165"/>
      <c r="L1373" s="165" t="s">
        <v>93</v>
      </c>
      <c r="M1373" s="165"/>
      <c r="N1373" s="199" t="s">
        <v>474</v>
      </c>
      <c r="O1373" s="199"/>
      <c r="P1373" s="199"/>
    </row>
    <row r="1374" spans="1:16" ht="13.35" customHeight="1">
      <c r="A1374" s="137" t="s">
        <v>94</v>
      </c>
      <c r="B1374" s="162"/>
      <c r="C1374" s="162"/>
      <c r="D1374" s="162"/>
      <c r="E1374" s="162"/>
      <c r="F1374" s="162"/>
      <c r="G1374" s="162"/>
      <c r="H1374" s="162"/>
      <c r="I1374" s="162"/>
      <c r="J1374" s="162"/>
      <c r="K1374" s="162"/>
      <c r="L1374" s="162" t="s">
        <v>95</v>
      </c>
      <c r="M1374" s="162"/>
      <c r="N1374" s="194" t="s">
        <v>333</v>
      </c>
      <c r="O1374" s="194"/>
      <c r="P1374" s="194"/>
    </row>
    <row r="1375" spans="1:16" ht="15.75" customHeight="1">
      <c r="A1375" s="195" t="s">
        <v>96</v>
      </c>
      <c r="B1375" s="195"/>
      <c r="C1375" s="196" t="s">
        <v>97</v>
      </c>
      <c r="D1375" s="196"/>
      <c r="E1375" s="197" t="s">
        <v>98</v>
      </c>
      <c r="F1375" s="197"/>
      <c r="G1375" s="197"/>
      <c r="H1375" s="196" t="s">
        <v>99</v>
      </c>
      <c r="I1375" s="196"/>
      <c r="J1375" s="197" t="s">
        <v>100</v>
      </c>
      <c r="K1375" s="197"/>
      <c r="L1375" s="197"/>
      <c r="M1375" s="197"/>
      <c r="N1375" s="197"/>
      <c r="O1375" s="197"/>
      <c r="P1375" s="129" t="s">
        <v>101</v>
      </c>
    </row>
    <row r="1376" spans="1:16" ht="17.100000000000001" customHeight="1">
      <c r="A1376" s="192" t="s">
        <v>102</v>
      </c>
      <c r="B1376" s="192"/>
      <c r="C1376" s="192"/>
      <c r="D1376" s="193" t="s">
        <v>103</v>
      </c>
      <c r="E1376" s="193"/>
      <c r="F1376" s="193" t="s">
        <v>104</v>
      </c>
      <c r="G1376" s="193" t="s">
        <v>105</v>
      </c>
      <c r="H1376" s="193"/>
      <c r="I1376" s="193" t="s">
        <v>106</v>
      </c>
      <c r="J1376" s="193"/>
      <c r="K1376" s="193"/>
      <c r="L1376" s="193"/>
      <c r="M1376" s="193"/>
      <c r="N1376" s="193"/>
      <c r="O1376" s="193"/>
      <c r="P1376" s="193"/>
    </row>
    <row r="1377" spans="1:16" ht="17.100000000000001" customHeight="1">
      <c r="A1377" s="192"/>
      <c r="B1377" s="192"/>
      <c r="C1377" s="192"/>
      <c r="D1377" s="193"/>
      <c r="E1377" s="193"/>
      <c r="F1377" s="193"/>
      <c r="G1377" s="193"/>
      <c r="H1377" s="193"/>
      <c r="I1377" s="193" t="s">
        <v>107</v>
      </c>
      <c r="J1377" s="193"/>
      <c r="K1377" s="193" t="s">
        <v>108</v>
      </c>
      <c r="L1377" s="193"/>
      <c r="M1377" s="193" t="s">
        <v>109</v>
      </c>
      <c r="N1377" s="193"/>
      <c r="O1377" s="193" t="s">
        <v>110</v>
      </c>
      <c r="P1377" s="193"/>
    </row>
    <row r="1378" spans="1:16" ht="22.7" customHeight="1">
      <c r="A1378" s="187" t="s">
        <v>192</v>
      </c>
      <c r="B1378" s="187"/>
      <c r="C1378" s="187"/>
      <c r="D1378" s="188" t="s">
        <v>114</v>
      </c>
      <c r="E1378" s="188"/>
      <c r="F1378" s="130">
        <v>0.91</v>
      </c>
      <c r="G1378" s="189">
        <v>1</v>
      </c>
      <c r="H1378" s="189"/>
      <c r="I1378" s="182"/>
      <c r="J1378" s="182"/>
      <c r="K1378" s="182">
        <v>0.91</v>
      </c>
      <c r="L1378" s="182"/>
      <c r="M1378" s="182"/>
      <c r="N1378" s="182"/>
      <c r="O1378" s="182">
        <v>0.91</v>
      </c>
      <c r="P1378" s="182"/>
    </row>
    <row r="1379" spans="1:16" ht="14.1" customHeight="1">
      <c r="A1379" s="183" t="s">
        <v>130</v>
      </c>
      <c r="B1379" s="183"/>
      <c r="C1379" s="183"/>
      <c r="D1379" s="183"/>
      <c r="E1379" s="183"/>
      <c r="F1379" s="183"/>
      <c r="G1379" s="183"/>
      <c r="H1379" s="183"/>
      <c r="I1379" s="183"/>
      <c r="J1379" s="183"/>
      <c r="K1379" s="183"/>
      <c r="L1379" s="183"/>
      <c r="M1379" s="183"/>
      <c r="N1379" s="183"/>
      <c r="O1379" s="184">
        <v>6.44</v>
      </c>
      <c r="P1379" s="184"/>
    </row>
    <row r="1380" spans="1:16" ht="14.1" customHeight="1">
      <c r="A1380" s="185" t="s">
        <v>119</v>
      </c>
      <c r="B1380" s="185"/>
      <c r="C1380" s="185"/>
      <c r="D1380" s="185"/>
      <c r="E1380" s="185"/>
      <c r="F1380" s="185"/>
      <c r="G1380" s="185"/>
      <c r="H1380" s="185"/>
      <c r="I1380" s="186"/>
      <c r="J1380" s="186"/>
      <c r="K1380" s="186"/>
      <c r="L1380" s="186"/>
      <c r="M1380" s="186"/>
      <c r="N1380" s="186"/>
      <c r="O1380" s="186"/>
      <c r="P1380" s="186"/>
    </row>
    <row r="1381" spans="1:16" ht="14.1" customHeight="1">
      <c r="A1381" s="178" t="s">
        <v>335</v>
      </c>
      <c r="B1381" s="178"/>
      <c r="C1381" s="178"/>
      <c r="D1381" s="178"/>
      <c r="E1381" s="178"/>
      <c r="F1381" s="178"/>
      <c r="G1381" s="178"/>
      <c r="H1381" s="178"/>
      <c r="I1381" s="179"/>
      <c r="J1381" s="179"/>
      <c r="K1381" s="179"/>
      <c r="L1381" s="179"/>
      <c r="M1381" s="179"/>
      <c r="N1381" s="179"/>
      <c r="O1381" s="179"/>
      <c r="P1381" s="179"/>
    </row>
    <row r="1382" spans="1:16" ht="14.1" customHeight="1">
      <c r="A1382" s="180" t="s">
        <v>120</v>
      </c>
      <c r="B1382" s="180"/>
      <c r="C1382" s="180"/>
      <c r="D1382" s="180"/>
      <c r="E1382" s="180"/>
      <c r="F1382" s="180"/>
      <c r="G1382" s="180"/>
      <c r="H1382" s="180"/>
      <c r="I1382" s="181"/>
      <c r="J1382" s="181"/>
      <c r="K1382" s="181"/>
      <c r="L1382" s="181"/>
      <c r="M1382" s="181"/>
      <c r="N1382" s="181"/>
      <c r="O1382" s="181"/>
      <c r="P1382" s="181"/>
    </row>
    <row r="1383" spans="1:16" ht="14.1" customHeight="1">
      <c r="A1383" s="190" t="s">
        <v>475</v>
      </c>
      <c r="B1383" s="190"/>
      <c r="C1383" s="190"/>
      <c r="D1383" s="190"/>
      <c r="E1383" s="190"/>
      <c r="F1383" s="190"/>
      <c r="G1383" s="190"/>
      <c r="H1383" s="190"/>
      <c r="I1383" s="190"/>
      <c r="J1383" s="190"/>
      <c r="K1383" s="190"/>
      <c r="L1383" s="190"/>
      <c r="M1383" s="190"/>
      <c r="N1383" s="190"/>
      <c r="O1383" s="191" t="s">
        <v>114</v>
      </c>
      <c r="P1383" s="191"/>
    </row>
    <row r="1384" spans="1:16" ht="14.1" customHeight="1">
      <c r="A1384" s="183" t="s">
        <v>123</v>
      </c>
      <c r="B1384" s="183"/>
      <c r="C1384" s="183"/>
      <c r="D1384" s="183"/>
      <c r="E1384" s="183"/>
      <c r="F1384" s="183"/>
      <c r="G1384" s="183"/>
      <c r="H1384" s="183"/>
      <c r="I1384" s="183"/>
      <c r="J1384" s="183"/>
      <c r="K1384" s="183"/>
      <c r="L1384" s="183"/>
      <c r="M1384" s="183"/>
      <c r="N1384" s="183"/>
      <c r="O1384" s="183"/>
      <c r="P1384" s="183"/>
    </row>
    <row r="1385" spans="1:16" ht="22.7" customHeight="1">
      <c r="A1385" s="187" t="s">
        <v>187</v>
      </c>
      <c r="B1385" s="187"/>
      <c r="C1385" s="187"/>
      <c r="D1385" s="188" t="s">
        <v>114</v>
      </c>
      <c r="E1385" s="188"/>
      <c r="F1385" s="130">
        <v>2.83</v>
      </c>
      <c r="G1385" s="189">
        <v>1</v>
      </c>
      <c r="H1385" s="189"/>
      <c r="I1385" s="182"/>
      <c r="J1385" s="182"/>
      <c r="K1385" s="182">
        <v>2.83</v>
      </c>
      <c r="L1385" s="182"/>
      <c r="M1385" s="182"/>
      <c r="N1385" s="182"/>
      <c r="O1385" s="182">
        <v>2.83</v>
      </c>
      <c r="P1385" s="182"/>
    </row>
    <row r="1386" spans="1:16" ht="22.7" customHeight="1">
      <c r="A1386" s="187" t="s">
        <v>188</v>
      </c>
      <c r="B1386" s="187"/>
      <c r="C1386" s="187"/>
      <c r="D1386" s="188" t="s">
        <v>114</v>
      </c>
      <c r="E1386" s="188"/>
      <c r="F1386" s="130">
        <v>1.0900000000000001</v>
      </c>
      <c r="G1386" s="189">
        <v>1</v>
      </c>
      <c r="H1386" s="189"/>
      <c r="I1386" s="182"/>
      <c r="J1386" s="182"/>
      <c r="K1386" s="182">
        <v>1.0900000000000001</v>
      </c>
      <c r="L1386" s="182"/>
      <c r="M1386" s="182"/>
      <c r="N1386" s="182"/>
      <c r="O1386" s="182">
        <v>1.0900000000000001</v>
      </c>
      <c r="P1386" s="182"/>
    </row>
    <row r="1387" spans="1:16" ht="22.7" customHeight="1">
      <c r="A1387" s="187" t="s">
        <v>189</v>
      </c>
      <c r="B1387" s="187"/>
      <c r="C1387" s="187"/>
      <c r="D1387" s="188" t="s">
        <v>114</v>
      </c>
      <c r="E1387" s="188"/>
      <c r="F1387" s="130">
        <v>0.81</v>
      </c>
      <c r="G1387" s="189">
        <v>1</v>
      </c>
      <c r="H1387" s="189"/>
      <c r="I1387" s="182"/>
      <c r="J1387" s="182"/>
      <c r="K1387" s="182">
        <v>0.81</v>
      </c>
      <c r="L1387" s="182"/>
      <c r="M1387" s="182"/>
      <c r="N1387" s="182"/>
      <c r="O1387" s="182">
        <v>0.81</v>
      </c>
      <c r="P1387" s="182"/>
    </row>
    <row r="1388" spans="1:16" ht="22.7" customHeight="1">
      <c r="A1388" s="187" t="s">
        <v>190</v>
      </c>
      <c r="B1388" s="187"/>
      <c r="C1388" s="187"/>
      <c r="D1388" s="188" t="s">
        <v>114</v>
      </c>
      <c r="E1388" s="188"/>
      <c r="F1388" s="130">
        <v>0.74</v>
      </c>
      <c r="G1388" s="189">
        <v>1</v>
      </c>
      <c r="H1388" s="189"/>
      <c r="I1388" s="182"/>
      <c r="J1388" s="182"/>
      <c r="K1388" s="182">
        <v>0.74</v>
      </c>
      <c r="L1388" s="182"/>
      <c r="M1388" s="182"/>
      <c r="N1388" s="182"/>
      <c r="O1388" s="182">
        <v>0.74</v>
      </c>
      <c r="P1388" s="182"/>
    </row>
    <row r="1389" spans="1:16" ht="22.7" customHeight="1">
      <c r="A1389" s="187" t="s">
        <v>191</v>
      </c>
      <c r="B1389" s="187"/>
      <c r="C1389" s="187"/>
      <c r="D1389" s="188" t="s">
        <v>114</v>
      </c>
      <c r="E1389" s="188"/>
      <c r="F1389" s="130">
        <v>0.06</v>
      </c>
      <c r="G1389" s="189">
        <v>1</v>
      </c>
      <c r="H1389" s="189"/>
      <c r="I1389" s="182"/>
      <c r="J1389" s="182"/>
      <c r="K1389" s="182">
        <v>0.06</v>
      </c>
      <c r="L1389" s="182"/>
      <c r="M1389" s="182"/>
      <c r="N1389" s="182"/>
      <c r="O1389" s="182">
        <v>0.06</v>
      </c>
      <c r="P1389" s="182"/>
    </row>
    <row r="1390" spans="1:16" ht="22.7" customHeight="1">
      <c r="A1390" s="187" t="s">
        <v>192</v>
      </c>
      <c r="B1390" s="187"/>
      <c r="C1390" s="187"/>
      <c r="D1390" s="188" t="s">
        <v>114</v>
      </c>
      <c r="E1390" s="188"/>
      <c r="F1390" s="130">
        <v>0.91</v>
      </c>
      <c r="G1390" s="189">
        <v>1</v>
      </c>
      <c r="H1390" s="189"/>
      <c r="I1390" s="182"/>
      <c r="J1390" s="182"/>
      <c r="K1390" s="182">
        <v>0.91</v>
      </c>
      <c r="L1390" s="182"/>
      <c r="M1390" s="182"/>
      <c r="N1390" s="182"/>
      <c r="O1390" s="182">
        <v>0.91</v>
      </c>
      <c r="P1390" s="182"/>
    </row>
    <row r="1391" spans="1:16" ht="14.1" customHeight="1">
      <c r="A1391" s="183" t="s">
        <v>130</v>
      </c>
      <c r="B1391" s="183"/>
      <c r="C1391" s="183"/>
      <c r="D1391" s="183"/>
      <c r="E1391" s="183"/>
      <c r="F1391" s="183"/>
      <c r="G1391" s="183"/>
      <c r="H1391" s="183"/>
      <c r="I1391" s="183"/>
      <c r="J1391" s="183"/>
      <c r="K1391" s="183"/>
      <c r="L1391" s="183"/>
      <c r="M1391" s="183"/>
      <c r="N1391" s="183"/>
      <c r="O1391" s="184">
        <v>6.44</v>
      </c>
      <c r="P1391" s="184"/>
    </row>
    <row r="1392" spans="1:16" ht="14.1" customHeight="1">
      <c r="A1392" s="185" t="s">
        <v>119</v>
      </c>
      <c r="B1392" s="185"/>
      <c r="C1392" s="185"/>
      <c r="D1392" s="185"/>
      <c r="E1392" s="185"/>
      <c r="F1392" s="185"/>
      <c r="G1392" s="185"/>
      <c r="H1392" s="185"/>
      <c r="I1392" s="186"/>
      <c r="J1392" s="186"/>
      <c r="K1392" s="186"/>
      <c r="L1392" s="186"/>
      <c r="M1392" s="186"/>
      <c r="N1392" s="186"/>
      <c r="O1392" s="186"/>
      <c r="P1392" s="186"/>
    </row>
    <row r="1393" spans="1:16" ht="14.1" customHeight="1">
      <c r="A1393" s="178" t="s">
        <v>335</v>
      </c>
      <c r="B1393" s="178"/>
      <c r="C1393" s="178"/>
      <c r="D1393" s="178"/>
      <c r="E1393" s="178"/>
      <c r="F1393" s="178"/>
      <c r="G1393" s="178"/>
      <c r="H1393" s="178"/>
      <c r="I1393" s="179"/>
      <c r="J1393" s="179"/>
      <c r="K1393" s="179"/>
      <c r="L1393" s="179"/>
      <c r="M1393" s="179"/>
      <c r="N1393" s="179"/>
      <c r="O1393" s="179"/>
      <c r="P1393" s="179"/>
    </row>
    <row r="1394" spans="1:16" ht="14.1" customHeight="1">
      <c r="A1394" s="180" t="s">
        <v>120</v>
      </c>
      <c r="B1394" s="180"/>
      <c r="C1394" s="180"/>
      <c r="D1394" s="180"/>
      <c r="E1394" s="180"/>
      <c r="F1394" s="180"/>
      <c r="G1394" s="180"/>
      <c r="H1394" s="180"/>
      <c r="I1394" s="181"/>
      <c r="J1394" s="181"/>
      <c r="K1394" s="181"/>
      <c r="L1394" s="181"/>
      <c r="M1394" s="181"/>
      <c r="N1394" s="181"/>
      <c r="O1394" s="181"/>
      <c r="P1394" s="181"/>
    </row>
    <row r="1395" spans="1:16" ht="14.1" customHeight="1">
      <c r="A1395" s="190" t="s">
        <v>202</v>
      </c>
      <c r="B1395" s="190"/>
      <c r="C1395" s="190"/>
      <c r="D1395" s="190"/>
      <c r="E1395" s="190"/>
      <c r="F1395" s="190"/>
      <c r="G1395" s="190"/>
      <c r="H1395" s="190"/>
      <c r="I1395" s="190"/>
      <c r="J1395" s="190"/>
      <c r="K1395" s="190"/>
      <c r="L1395" s="190"/>
      <c r="M1395" s="190"/>
      <c r="N1395" s="190"/>
      <c r="O1395" s="191" t="s">
        <v>114</v>
      </c>
      <c r="P1395" s="191"/>
    </row>
    <row r="1396" spans="1:16" ht="14.1" customHeight="1">
      <c r="A1396" s="183" t="s">
        <v>123</v>
      </c>
      <c r="B1396" s="183"/>
      <c r="C1396" s="183"/>
      <c r="D1396" s="183"/>
      <c r="E1396" s="183"/>
      <c r="F1396" s="183"/>
      <c r="G1396" s="183"/>
      <c r="H1396" s="183"/>
      <c r="I1396" s="183"/>
      <c r="J1396" s="183"/>
      <c r="K1396" s="183"/>
      <c r="L1396" s="183"/>
      <c r="M1396" s="183"/>
      <c r="N1396" s="183"/>
      <c r="O1396" s="183"/>
      <c r="P1396" s="183"/>
    </row>
    <row r="1397" spans="1:16" ht="22.7" customHeight="1">
      <c r="A1397" s="187" t="s">
        <v>187</v>
      </c>
      <c r="B1397" s="187"/>
      <c r="C1397" s="187"/>
      <c r="D1397" s="188" t="s">
        <v>114</v>
      </c>
      <c r="E1397" s="188"/>
      <c r="F1397" s="130">
        <v>2.83</v>
      </c>
      <c r="G1397" s="189">
        <v>1</v>
      </c>
      <c r="H1397" s="189"/>
      <c r="I1397" s="182"/>
      <c r="J1397" s="182"/>
      <c r="K1397" s="182">
        <v>2.83</v>
      </c>
      <c r="L1397" s="182"/>
      <c r="M1397" s="182"/>
      <c r="N1397" s="182"/>
      <c r="O1397" s="182">
        <v>2.83</v>
      </c>
      <c r="P1397" s="182"/>
    </row>
    <row r="1398" spans="1:16" ht="22.7" customHeight="1">
      <c r="A1398" s="187" t="s">
        <v>203</v>
      </c>
      <c r="B1398" s="187"/>
      <c r="C1398" s="187"/>
      <c r="D1398" s="188" t="s">
        <v>114</v>
      </c>
      <c r="E1398" s="188"/>
      <c r="F1398" s="130">
        <v>1.1499999999999999</v>
      </c>
      <c r="G1398" s="189">
        <v>1</v>
      </c>
      <c r="H1398" s="189"/>
      <c r="I1398" s="182"/>
      <c r="J1398" s="182"/>
      <c r="K1398" s="182">
        <v>1.1499999999999999</v>
      </c>
      <c r="L1398" s="182"/>
      <c r="M1398" s="182"/>
      <c r="N1398" s="182"/>
      <c r="O1398" s="182">
        <v>1.1499999999999999</v>
      </c>
      <c r="P1398" s="182"/>
    </row>
    <row r="1399" spans="1:16" ht="22.7" customHeight="1">
      <c r="A1399" s="187" t="s">
        <v>189</v>
      </c>
      <c r="B1399" s="187"/>
      <c r="C1399" s="187"/>
      <c r="D1399" s="188" t="s">
        <v>114</v>
      </c>
      <c r="E1399" s="188"/>
      <c r="F1399" s="130">
        <v>0.81</v>
      </c>
      <c r="G1399" s="189">
        <v>1</v>
      </c>
      <c r="H1399" s="189"/>
      <c r="I1399" s="182"/>
      <c r="J1399" s="182"/>
      <c r="K1399" s="182">
        <v>0.81</v>
      </c>
      <c r="L1399" s="182"/>
      <c r="M1399" s="182"/>
      <c r="N1399" s="182"/>
      <c r="O1399" s="182">
        <v>0.81</v>
      </c>
      <c r="P1399" s="182"/>
    </row>
    <row r="1400" spans="1:16" ht="22.7" customHeight="1">
      <c r="A1400" s="187" t="s">
        <v>204</v>
      </c>
      <c r="B1400" s="187"/>
      <c r="C1400" s="187"/>
      <c r="D1400" s="188" t="s">
        <v>114</v>
      </c>
      <c r="E1400" s="188"/>
      <c r="F1400" s="130">
        <v>0.56000000000000005</v>
      </c>
      <c r="G1400" s="189">
        <v>1</v>
      </c>
      <c r="H1400" s="189"/>
      <c r="I1400" s="182"/>
      <c r="J1400" s="182"/>
      <c r="K1400" s="182">
        <v>0.56000000000000005</v>
      </c>
      <c r="L1400" s="182"/>
      <c r="M1400" s="182"/>
      <c r="N1400" s="182"/>
      <c r="O1400" s="182">
        <v>0.56000000000000005</v>
      </c>
      <c r="P1400" s="182"/>
    </row>
    <row r="1401" spans="1:16" ht="22.7" customHeight="1">
      <c r="A1401" s="187" t="s">
        <v>191</v>
      </c>
      <c r="B1401" s="187"/>
      <c r="C1401" s="187"/>
      <c r="D1401" s="188" t="s">
        <v>114</v>
      </c>
      <c r="E1401" s="188"/>
      <c r="F1401" s="130">
        <v>0.06</v>
      </c>
      <c r="G1401" s="189">
        <v>1</v>
      </c>
      <c r="H1401" s="189"/>
      <c r="I1401" s="182"/>
      <c r="J1401" s="182"/>
      <c r="K1401" s="182">
        <v>0.06</v>
      </c>
      <c r="L1401" s="182"/>
      <c r="M1401" s="182"/>
      <c r="N1401" s="182"/>
      <c r="O1401" s="182">
        <v>0.06</v>
      </c>
      <c r="P1401" s="182"/>
    </row>
    <row r="1402" spans="1:16" ht="22.7" customHeight="1">
      <c r="A1402" s="187" t="s">
        <v>192</v>
      </c>
      <c r="B1402" s="187"/>
      <c r="C1402" s="187"/>
      <c r="D1402" s="188" t="s">
        <v>114</v>
      </c>
      <c r="E1402" s="188"/>
      <c r="F1402" s="130">
        <v>0.91</v>
      </c>
      <c r="G1402" s="189">
        <v>1</v>
      </c>
      <c r="H1402" s="189"/>
      <c r="I1402" s="182"/>
      <c r="J1402" s="182"/>
      <c r="K1402" s="182">
        <v>0.91</v>
      </c>
      <c r="L1402" s="182"/>
      <c r="M1402" s="182"/>
      <c r="N1402" s="182"/>
      <c r="O1402" s="182">
        <v>0.91</v>
      </c>
      <c r="P1402" s="182"/>
    </row>
    <row r="1403" spans="1:16" ht="14.1" customHeight="1">
      <c r="A1403" s="183" t="s">
        <v>130</v>
      </c>
      <c r="B1403" s="183"/>
      <c r="C1403" s="183"/>
      <c r="D1403" s="183"/>
      <c r="E1403" s="183"/>
      <c r="F1403" s="183"/>
      <c r="G1403" s="183"/>
      <c r="H1403" s="183"/>
      <c r="I1403" s="183"/>
      <c r="J1403" s="183"/>
      <c r="K1403" s="183"/>
      <c r="L1403" s="183"/>
      <c r="M1403" s="183"/>
      <c r="N1403" s="183"/>
      <c r="O1403" s="184">
        <v>6.32</v>
      </c>
      <c r="P1403" s="184"/>
    </row>
    <row r="1404" spans="1:16" ht="14.1" customHeight="1">
      <c r="A1404" s="185" t="s">
        <v>119</v>
      </c>
      <c r="B1404" s="185"/>
      <c r="C1404" s="185"/>
      <c r="D1404" s="185"/>
      <c r="E1404" s="185"/>
      <c r="F1404" s="185"/>
      <c r="G1404" s="185"/>
      <c r="H1404" s="185"/>
      <c r="I1404" s="186"/>
      <c r="J1404" s="186"/>
      <c r="K1404" s="186"/>
      <c r="L1404" s="186"/>
      <c r="M1404" s="186"/>
      <c r="N1404" s="186"/>
      <c r="O1404" s="186"/>
      <c r="P1404" s="186"/>
    </row>
    <row r="1405" spans="1:16" ht="14.1" customHeight="1">
      <c r="A1405" s="178" t="s">
        <v>335</v>
      </c>
      <c r="B1405" s="178"/>
      <c r="C1405" s="178"/>
      <c r="D1405" s="178"/>
      <c r="E1405" s="178"/>
      <c r="F1405" s="178"/>
      <c r="G1405" s="178"/>
      <c r="H1405" s="178"/>
      <c r="I1405" s="179"/>
      <c r="J1405" s="179"/>
      <c r="K1405" s="179"/>
      <c r="L1405" s="179"/>
      <c r="M1405" s="179"/>
      <c r="N1405" s="179"/>
      <c r="O1405" s="179"/>
      <c r="P1405" s="179"/>
    </row>
    <row r="1406" spans="1:16" ht="10.5" customHeight="1"/>
    <row r="1407" spans="1:16" ht="14.1" customHeight="1">
      <c r="A1407" s="159" t="s">
        <v>642</v>
      </c>
      <c r="B1407" s="159"/>
      <c r="C1407" s="159"/>
      <c r="D1407" s="159"/>
      <c r="E1407" s="159"/>
      <c r="F1407" s="159"/>
      <c r="G1407" s="159"/>
      <c r="H1407" s="159"/>
      <c r="I1407" s="159"/>
      <c r="J1407" s="159"/>
      <c r="K1407" s="159"/>
      <c r="L1407" s="159"/>
      <c r="M1407" s="159"/>
      <c r="N1407" s="159"/>
      <c r="O1407" s="159"/>
      <c r="P1407" s="159"/>
    </row>
    <row r="1408" spans="1:16" ht="14.1" customHeight="1">
      <c r="A1408" s="160" t="s">
        <v>618</v>
      </c>
      <c r="B1408" s="160"/>
      <c r="C1408" s="160"/>
      <c r="D1408" s="160"/>
      <c r="E1408" s="160"/>
      <c r="F1408" s="160"/>
      <c r="G1408" s="160"/>
      <c r="H1408" s="160"/>
      <c r="I1408" s="160"/>
      <c r="J1408" s="160"/>
      <c r="K1408" s="160"/>
      <c r="L1408" s="160"/>
      <c r="M1408" s="160"/>
      <c r="N1408" s="160"/>
      <c r="O1408" s="160"/>
      <c r="P1408" s="160"/>
    </row>
    <row r="1409" spans="1:16" ht="65.25" customHeight="1">
      <c r="A1409" s="158"/>
      <c r="B1409" s="158"/>
      <c r="C1409" s="158"/>
      <c r="D1409" s="158"/>
      <c r="E1409" s="158"/>
      <c r="F1409" s="158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</row>
    <row r="1410" spans="1:16" ht="5.65" customHeight="1"/>
    <row r="1411" spans="1:16" ht="19.7" customHeight="1">
      <c r="A1411" s="171" t="s">
        <v>174</v>
      </c>
      <c r="B1411" s="171"/>
      <c r="C1411" s="171"/>
      <c r="D1411" s="171"/>
      <c r="E1411" s="171"/>
      <c r="F1411" s="171"/>
      <c r="G1411" s="171"/>
      <c r="H1411" s="171"/>
      <c r="I1411" s="171"/>
      <c r="J1411" s="171"/>
      <c r="K1411" s="171"/>
      <c r="L1411" s="171"/>
      <c r="M1411" s="171"/>
      <c r="N1411" s="171"/>
      <c r="O1411" s="171"/>
      <c r="P1411" s="171"/>
    </row>
    <row r="1412" spans="1:16" ht="15.75" customHeight="1">
      <c r="A1412" s="136" t="s">
        <v>82</v>
      </c>
      <c r="B1412" s="169" t="s">
        <v>296</v>
      </c>
      <c r="C1412" s="169"/>
      <c r="D1412" s="169"/>
      <c r="E1412" s="169"/>
      <c r="F1412" s="169"/>
      <c r="G1412" s="169"/>
      <c r="H1412" s="169"/>
      <c r="I1412" s="169"/>
      <c r="J1412" s="169"/>
      <c r="K1412" s="169"/>
      <c r="L1412" s="165" t="s">
        <v>83</v>
      </c>
      <c r="M1412" s="165"/>
      <c r="N1412" s="200" t="s">
        <v>331</v>
      </c>
      <c r="O1412" s="200"/>
      <c r="P1412" s="200"/>
    </row>
    <row r="1413" spans="1:16" ht="12.6" customHeight="1">
      <c r="A1413" s="136" t="s">
        <v>84</v>
      </c>
      <c r="B1413" s="169" t="s">
        <v>85</v>
      </c>
      <c r="C1413" s="169"/>
      <c r="D1413" s="169"/>
      <c r="E1413" s="169"/>
      <c r="F1413" s="169"/>
      <c r="G1413" s="169"/>
      <c r="H1413" s="169"/>
      <c r="I1413" s="169"/>
      <c r="J1413" s="169"/>
      <c r="K1413" s="169"/>
      <c r="L1413" s="165" t="s">
        <v>86</v>
      </c>
      <c r="M1413" s="165"/>
      <c r="N1413" s="198" t="s">
        <v>617</v>
      </c>
      <c r="O1413" s="198"/>
      <c r="P1413" s="198"/>
    </row>
    <row r="1414" spans="1:16" ht="14.45" customHeight="1">
      <c r="A1414" s="136" t="s">
        <v>87</v>
      </c>
      <c r="B1414" s="165" t="s">
        <v>302</v>
      </c>
      <c r="C1414" s="165"/>
      <c r="D1414" s="165"/>
      <c r="E1414" s="165"/>
      <c r="F1414" s="165"/>
      <c r="G1414" s="165"/>
      <c r="H1414" s="165"/>
      <c r="I1414" s="165"/>
      <c r="J1414" s="165"/>
      <c r="K1414" s="165"/>
      <c r="L1414" s="165" t="s">
        <v>88</v>
      </c>
      <c r="M1414" s="165"/>
      <c r="N1414" s="198"/>
      <c r="O1414" s="198"/>
      <c r="P1414" s="198"/>
    </row>
    <row r="1415" spans="1:16" ht="14.65" customHeight="1">
      <c r="A1415" s="136" t="s">
        <v>89</v>
      </c>
      <c r="B1415" s="165"/>
      <c r="C1415" s="165"/>
      <c r="D1415" s="165"/>
      <c r="E1415" s="165"/>
      <c r="F1415" s="165"/>
      <c r="G1415" s="165"/>
      <c r="H1415" s="165"/>
      <c r="I1415" s="165"/>
      <c r="J1415" s="165"/>
      <c r="K1415" s="165"/>
      <c r="L1415" s="165" t="s">
        <v>90</v>
      </c>
      <c r="M1415" s="165"/>
      <c r="N1415" s="198" t="s">
        <v>91</v>
      </c>
      <c r="O1415" s="198"/>
      <c r="P1415" s="198"/>
    </row>
    <row r="1416" spans="1:16" ht="26.45" customHeight="1">
      <c r="A1416" s="136" t="s">
        <v>92</v>
      </c>
      <c r="B1416" s="165"/>
      <c r="C1416" s="165"/>
      <c r="D1416" s="165"/>
      <c r="E1416" s="165"/>
      <c r="F1416" s="165"/>
      <c r="G1416" s="165"/>
      <c r="H1416" s="165"/>
      <c r="I1416" s="165"/>
      <c r="J1416" s="165"/>
      <c r="K1416" s="165"/>
      <c r="L1416" s="165" t="s">
        <v>93</v>
      </c>
      <c r="M1416" s="165"/>
      <c r="N1416" s="199" t="s">
        <v>476</v>
      </c>
      <c r="O1416" s="199"/>
      <c r="P1416" s="199"/>
    </row>
    <row r="1417" spans="1:16" ht="13.35" customHeight="1">
      <c r="A1417" s="137" t="s">
        <v>94</v>
      </c>
      <c r="B1417" s="162"/>
      <c r="C1417" s="162"/>
      <c r="D1417" s="162"/>
      <c r="E1417" s="162"/>
      <c r="F1417" s="162"/>
      <c r="G1417" s="162"/>
      <c r="H1417" s="162"/>
      <c r="I1417" s="162"/>
      <c r="J1417" s="162"/>
      <c r="K1417" s="162"/>
      <c r="L1417" s="162" t="s">
        <v>95</v>
      </c>
      <c r="M1417" s="162"/>
      <c r="N1417" s="194" t="s">
        <v>333</v>
      </c>
      <c r="O1417" s="194"/>
      <c r="P1417" s="194"/>
    </row>
    <row r="1418" spans="1:16" ht="15.75" customHeight="1">
      <c r="A1418" s="195" t="s">
        <v>96</v>
      </c>
      <c r="B1418" s="195"/>
      <c r="C1418" s="196" t="s">
        <v>97</v>
      </c>
      <c r="D1418" s="196"/>
      <c r="E1418" s="197" t="s">
        <v>98</v>
      </c>
      <c r="F1418" s="197"/>
      <c r="G1418" s="197"/>
      <c r="H1418" s="196" t="s">
        <v>99</v>
      </c>
      <c r="I1418" s="196"/>
      <c r="J1418" s="197" t="s">
        <v>100</v>
      </c>
      <c r="K1418" s="197"/>
      <c r="L1418" s="197"/>
      <c r="M1418" s="197"/>
      <c r="N1418" s="197"/>
      <c r="O1418" s="197"/>
      <c r="P1418" s="129" t="s">
        <v>101</v>
      </c>
    </row>
    <row r="1419" spans="1:16" ht="17.100000000000001" customHeight="1">
      <c r="A1419" s="192" t="s">
        <v>102</v>
      </c>
      <c r="B1419" s="192"/>
      <c r="C1419" s="192"/>
      <c r="D1419" s="193" t="s">
        <v>103</v>
      </c>
      <c r="E1419" s="193"/>
      <c r="F1419" s="193" t="s">
        <v>104</v>
      </c>
      <c r="G1419" s="193" t="s">
        <v>105</v>
      </c>
      <c r="H1419" s="193"/>
      <c r="I1419" s="193" t="s">
        <v>106</v>
      </c>
      <c r="J1419" s="193"/>
      <c r="K1419" s="193"/>
      <c r="L1419" s="193"/>
      <c r="M1419" s="193"/>
      <c r="N1419" s="193"/>
      <c r="O1419" s="193"/>
      <c r="P1419" s="193"/>
    </row>
    <row r="1420" spans="1:16" ht="17.100000000000001" customHeight="1">
      <c r="A1420" s="192"/>
      <c r="B1420" s="192"/>
      <c r="C1420" s="192"/>
      <c r="D1420" s="193"/>
      <c r="E1420" s="193"/>
      <c r="F1420" s="193"/>
      <c r="G1420" s="193"/>
      <c r="H1420" s="193"/>
      <c r="I1420" s="193" t="s">
        <v>107</v>
      </c>
      <c r="J1420" s="193"/>
      <c r="K1420" s="193" t="s">
        <v>108</v>
      </c>
      <c r="L1420" s="193"/>
      <c r="M1420" s="193" t="s">
        <v>109</v>
      </c>
      <c r="N1420" s="193"/>
      <c r="O1420" s="193" t="s">
        <v>110</v>
      </c>
      <c r="P1420" s="193"/>
    </row>
    <row r="1421" spans="1:16" ht="14.1" customHeight="1">
      <c r="A1421" s="180" t="s">
        <v>120</v>
      </c>
      <c r="B1421" s="180"/>
      <c r="C1421" s="180"/>
      <c r="D1421" s="180"/>
      <c r="E1421" s="180"/>
      <c r="F1421" s="180"/>
      <c r="G1421" s="180"/>
      <c r="H1421" s="180"/>
      <c r="I1421" s="181"/>
      <c r="J1421" s="181"/>
      <c r="K1421" s="181"/>
      <c r="L1421" s="181"/>
      <c r="M1421" s="181"/>
      <c r="N1421" s="181"/>
      <c r="O1421" s="181"/>
      <c r="P1421" s="181"/>
    </row>
    <row r="1422" spans="1:16" ht="14.1" customHeight="1">
      <c r="A1422" s="190" t="s">
        <v>477</v>
      </c>
      <c r="B1422" s="190"/>
      <c r="C1422" s="190"/>
      <c r="D1422" s="190"/>
      <c r="E1422" s="190"/>
      <c r="F1422" s="190"/>
      <c r="G1422" s="190"/>
      <c r="H1422" s="190"/>
      <c r="I1422" s="190"/>
      <c r="J1422" s="190"/>
      <c r="K1422" s="190"/>
      <c r="L1422" s="190"/>
      <c r="M1422" s="190"/>
      <c r="N1422" s="190"/>
      <c r="O1422" s="191" t="s">
        <v>114</v>
      </c>
      <c r="P1422" s="191"/>
    </row>
    <row r="1423" spans="1:16" ht="14.1" customHeight="1">
      <c r="A1423" s="183" t="s">
        <v>112</v>
      </c>
      <c r="B1423" s="183"/>
      <c r="C1423" s="183"/>
      <c r="D1423" s="183"/>
      <c r="E1423" s="183"/>
      <c r="F1423" s="183"/>
      <c r="G1423" s="183"/>
      <c r="H1423" s="183"/>
      <c r="I1423" s="183"/>
      <c r="J1423" s="183"/>
      <c r="K1423" s="183"/>
      <c r="L1423" s="183"/>
      <c r="M1423" s="183"/>
      <c r="N1423" s="183"/>
      <c r="O1423" s="183"/>
      <c r="P1423" s="183"/>
    </row>
    <row r="1424" spans="1:16" ht="14.1" customHeight="1">
      <c r="A1424" s="187" t="s">
        <v>403</v>
      </c>
      <c r="B1424" s="187"/>
      <c r="C1424" s="187"/>
      <c r="D1424" s="188" t="s">
        <v>114</v>
      </c>
      <c r="E1424" s="188"/>
      <c r="F1424" s="130">
        <v>5.86</v>
      </c>
      <c r="G1424" s="189">
        <v>9.4000000000000004E-3</v>
      </c>
      <c r="H1424" s="189"/>
      <c r="I1424" s="182">
        <v>5.5100000000000003E-2</v>
      </c>
      <c r="J1424" s="182"/>
      <c r="K1424" s="182"/>
      <c r="L1424" s="182"/>
      <c r="M1424" s="182"/>
      <c r="N1424" s="182"/>
      <c r="O1424" s="182">
        <v>5.5100000000000003E-2</v>
      </c>
      <c r="P1424" s="182"/>
    </row>
    <row r="1425" spans="1:16" ht="14.1" customHeight="1">
      <c r="A1425" s="183" t="s">
        <v>176</v>
      </c>
      <c r="B1425" s="183"/>
      <c r="C1425" s="183"/>
      <c r="D1425" s="183"/>
      <c r="E1425" s="183"/>
      <c r="F1425" s="183"/>
      <c r="G1425" s="183"/>
      <c r="H1425" s="183"/>
      <c r="I1425" s="183"/>
      <c r="J1425" s="183"/>
      <c r="K1425" s="183"/>
      <c r="L1425" s="183"/>
      <c r="M1425" s="183"/>
      <c r="N1425" s="183"/>
      <c r="O1425" s="184">
        <v>0.06</v>
      </c>
      <c r="P1425" s="184"/>
    </row>
    <row r="1426" spans="1:16" ht="14.1" customHeight="1">
      <c r="A1426" s="185" t="s">
        <v>119</v>
      </c>
      <c r="B1426" s="185"/>
      <c r="C1426" s="185"/>
      <c r="D1426" s="185"/>
      <c r="E1426" s="185"/>
      <c r="F1426" s="185"/>
      <c r="G1426" s="185"/>
      <c r="H1426" s="185"/>
      <c r="I1426" s="186"/>
      <c r="J1426" s="186"/>
      <c r="K1426" s="186"/>
      <c r="L1426" s="186"/>
      <c r="M1426" s="186"/>
      <c r="N1426" s="186"/>
      <c r="O1426" s="186"/>
      <c r="P1426" s="186"/>
    </row>
    <row r="1427" spans="1:16" ht="14.1" customHeight="1">
      <c r="A1427" s="178" t="s">
        <v>335</v>
      </c>
      <c r="B1427" s="178"/>
      <c r="C1427" s="178"/>
      <c r="D1427" s="178"/>
      <c r="E1427" s="178"/>
      <c r="F1427" s="178"/>
      <c r="G1427" s="178"/>
      <c r="H1427" s="178"/>
      <c r="I1427" s="179"/>
      <c r="J1427" s="179"/>
      <c r="K1427" s="179"/>
      <c r="L1427" s="179"/>
      <c r="M1427" s="179"/>
      <c r="N1427" s="179"/>
      <c r="O1427" s="179"/>
      <c r="P1427" s="179"/>
    </row>
    <row r="1428" spans="1:16" ht="14.1" customHeight="1">
      <c r="A1428" s="180" t="s">
        <v>120</v>
      </c>
      <c r="B1428" s="180"/>
      <c r="C1428" s="180"/>
      <c r="D1428" s="180"/>
      <c r="E1428" s="180"/>
      <c r="F1428" s="180"/>
      <c r="G1428" s="180"/>
      <c r="H1428" s="180"/>
      <c r="I1428" s="181"/>
      <c r="J1428" s="181"/>
      <c r="K1428" s="181"/>
      <c r="L1428" s="181"/>
      <c r="M1428" s="181"/>
      <c r="N1428" s="181"/>
      <c r="O1428" s="181"/>
      <c r="P1428" s="181"/>
    </row>
    <row r="1429" spans="1:16" ht="14.1" customHeight="1">
      <c r="A1429" s="190" t="s">
        <v>175</v>
      </c>
      <c r="B1429" s="190"/>
      <c r="C1429" s="190"/>
      <c r="D1429" s="190"/>
      <c r="E1429" s="190"/>
      <c r="F1429" s="190"/>
      <c r="G1429" s="190"/>
      <c r="H1429" s="190"/>
      <c r="I1429" s="190"/>
      <c r="J1429" s="190"/>
      <c r="K1429" s="190"/>
      <c r="L1429" s="190"/>
      <c r="M1429" s="190"/>
      <c r="N1429" s="190"/>
      <c r="O1429" s="191" t="s">
        <v>114</v>
      </c>
      <c r="P1429" s="191"/>
    </row>
    <row r="1430" spans="1:16" ht="14.1" customHeight="1">
      <c r="A1430" s="183" t="s">
        <v>112</v>
      </c>
      <c r="B1430" s="183"/>
      <c r="C1430" s="183"/>
      <c r="D1430" s="183"/>
      <c r="E1430" s="183"/>
      <c r="F1430" s="183"/>
      <c r="G1430" s="183"/>
      <c r="H1430" s="183"/>
      <c r="I1430" s="183"/>
      <c r="J1430" s="183"/>
      <c r="K1430" s="183"/>
      <c r="L1430" s="183"/>
      <c r="M1430" s="183"/>
      <c r="N1430" s="183"/>
      <c r="O1430" s="183"/>
      <c r="P1430" s="183"/>
    </row>
    <row r="1431" spans="1:16" ht="14.1" customHeight="1">
      <c r="A1431" s="187" t="s">
        <v>140</v>
      </c>
      <c r="B1431" s="187"/>
      <c r="C1431" s="187"/>
      <c r="D1431" s="188" t="s">
        <v>114</v>
      </c>
      <c r="E1431" s="188"/>
      <c r="F1431" s="130">
        <v>5.86</v>
      </c>
      <c r="G1431" s="189">
        <v>1.2E-2</v>
      </c>
      <c r="H1431" s="189"/>
      <c r="I1431" s="182">
        <v>7.0300000000000001E-2</v>
      </c>
      <c r="J1431" s="182"/>
      <c r="K1431" s="182"/>
      <c r="L1431" s="182"/>
      <c r="M1431" s="182"/>
      <c r="N1431" s="182"/>
      <c r="O1431" s="182">
        <v>7.0300000000000001E-2</v>
      </c>
      <c r="P1431" s="182"/>
    </row>
    <row r="1432" spans="1:16" ht="14.1" customHeight="1">
      <c r="A1432" s="183" t="s">
        <v>176</v>
      </c>
      <c r="B1432" s="183"/>
      <c r="C1432" s="183"/>
      <c r="D1432" s="183"/>
      <c r="E1432" s="183"/>
      <c r="F1432" s="183"/>
      <c r="G1432" s="183"/>
      <c r="H1432" s="183"/>
      <c r="I1432" s="183"/>
      <c r="J1432" s="183"/>
      <c r="K1432" s="183"/>
      <c r="L1432" s="183"/>
      <c r="M1432" s="183"/>
      <c r="N1432" s="183"/>
      <c r="O1432" s="184">
        <v>7.0000000000000007E-2</v>
      </c>
      <c r="P1432" s="184"/>
    </row>
    <row r="1433" spans="1:16" ht="14.1" customHeight="1">
      <c r="A1433" s="185" t="s">
        <v>119</v>
      </c>
      <c r="B1433" s="185"/>
      <c r="C1433" s="185"/>
      <c r="D1433" s="185"/>
      <c r="E1433" s="185"/>
      <c r="F1433" s="185"/>
      <c r="G1433" s="185"/>
      <c r="H1433" s="185"/>
      <c r="I1433" s="186"/>
      <c r="J1433" s="186"/>
      <c r="K1433" s="186"/>
      <c r="L1433" s="186"/>
      <c r="M1433" s="186"/>
      <c r="N1433" s="186"/>
      <c r="O1433" s="186"/>
      <c r="P1433" s="186"/>
    </row>
    <row r="1434" spans="1:16" ht="14.1" customHeight="1">
      <c r="A1434" s="178" t="s">
        <v>335</v>
      </c>
      <c r="B1434" s="178"/>
      <c r="C1434" s="178"/>
      <c r="D1434" s="178"/>
      <c r="E1434" s="178"/>
      <c r="F1434" s="178"/>
      <c r="G1434" s="178"/>
      <c r="H1434" s="178"/>
      <c r="I1434" s="179"/>
      <c r="J1434" s="179"/>
      <c r="K1434" s="179"/>
      <c r="L1434" s="179"/>
      <c r="M1434" s="179"/>
      <c r="N1434" s="179"/>
      <c r="O1434" s="179"/>
      <c r="P1434" s="179"/>
    </row>
    <row r="1435" spans="1:16" ht="14.1" customHeight="1">
      <c r="A1435" s="180" t="s">
        <v>120</v>
      </c>
      <c r="B1435" s="180"/>
      <c r="C1435" s="180"/>
      <c r="D1435" s="180"/>
      <c r="E1435" s="180"/>
      <c r="F1435" s="180"/>
      <c r="G1435" s="180"/>
      <c r="H1435" s="180"/>
      <c r="I1435" s="181"/>
      <c r="J1435" s="181"/>
      <c r="K1435" s="181"/>
      <c r="L1435" s="181"/>
      <c r="M1435" s="181"/>
      <c r="N1435" s="181"/>
      <c r="O1435" s="181"/>
      <c r="P1435" s="181"/>
    </row>
    <row r="1436" spans="1:16" ht="14.1" customHeight="1">
      <c r="A1436" s="190" t="s">
        <v>178</v>
      </c>
      <c r="B1436" s="190"/>
      <c r="C1436" s="190"/>
      <c r="D1436" s="190"/>
      <c r="E1436" s="190"/>
      <c r="F1436" s="190"/>
      <c r="G1436" s="190"/>
      <c r="H1436" s="190"/>
      <c r="I1436" s="190"/>
      <c r="J1436" s="190"/>
      <c r="K1436" s="190"/>
      <c r="L1436" s="190"/>
      <c r="M1436" s="190"/>
      <c r="N1436" s="190"/>
      <c r="O1436" s="191" t="s">
        <v>114</v>
      </c>
      <c r="P1436" s="191"/>
    </row>
    <row r="1437" spans="1:16" ht="14.1" customHeight="1">
      <c r="A1437" s="183" t="s">
        <v>112</v>
      </c>
      <c r="B1437" s="183"/>
      <c r="C1437" s="183"/>
      <c r="D1437" s="183"/>
      <c r="E1437" s="183"/>
      <c r="F1437" s="183"/>
      <c r="G1437" s="183"/>
      <c r="H1437" s="183"/>
      <c r="I1437" s="183"/>
      <c r="J1437" s="183"/>
      <c r="K1437" s="183"/>
      <c r="L1437" s="183"/>
      <c r="M1437" s="183"/>
      <c r="N1437" s="183"/>
      <c r="O1437" s="183"/>
      <c r="P1437" s="183"/>
    </row>
    <row r="1438" spans="1:16" ht="14.1" customHeight="1">
      <c r="A1438" s="187" t="s">
        <v>160</v>
      </c>
      <c r="B1438" s="187"/>
      <c r="C1438" s="187"/>
      <c r="D1438" s="188" t="s">
        <v>114</v>
      </c>
      <c r="E1438" s="188"/>
      <c r="F1438" s="130">
        <v>7.8</v>
      </c>
      <c r="G1438" s="189">
        <v>9.4000000000000004E-3</v>
      </c>
      <c r="H1438" s="189"/>
      <c r="I1438" s="182">
        <v>7.3300000000000004E-2</v>
      </c>
      <c r="J1438" s="182"/>
      <c r="K1438" s="182"/>
      <c r="L1438" s="182"/>
      <c r="M1438" s="182"/>
      <c r="N1438" s="182"/>
      <c r="O1438" s="182">
        <v>7.3300000000000004E-2</v>
      </c>
      <c r="P1438" s="182"/>
    </row>
    <row r="1439" spans="1:16" ht="14.1" customHeight="1">
      <c r="A1439" s="183" t="s">
        <v>176</v>
      </c>
      <c r="B1439" s="183"/>
      <c r="C1439" s="183"/>
      <c r="D1439" s="183"/>
      <c r="E1439" s="183"/>
      <c r="F1439" s="183"/>
      <c r="G1439" s="183"/>
      <c r="H1439" s="183"/>
      <c r="I1439" s="183"/>
      <c r="J1439" s="183"/>
      <c r="K1439" s="183"/>
      <c r="L1439" s="183"/>
      <c r="M1439" s="183"/>
      <c r="N1439" s="183"/>
      <c r="O1439" s="184">
        <v>7.0000000000000007E-2</v>
      </c>
      <c r="P1439" s="184"/>
    </row>
    <row r="1440" spans="1:16" ht="14.1" customHeight="1">
      <c r="A1440" s="185" t="s">
        <v>119</v>
      </c>
      <c r="B1440" s="185"/>
      <c r="C1440" s="185"/>
      <c r="D1440" s="185"/>
      <c r="E1440" s="185"/>
      <c r="F1440" s="185"/>
      <c r="G1440" s="185"/>
      <c r="H1440" s="185"/>
      <c r="I1440" s="186"/>
      <c r="J1440" s="186"/>
      <c r="K1440" s="186"/>
      <c r="L1440" s="186"/>
      <c r="M1440" s="186"/>
      <c r="N1440" s="186"/>
      <c r="O1440" s="186"/>
      <c r="P1440" s="186"/>
    </row>
    <row r="1441" spans="1:16" ht="14.1" customHeight="1">
      <c r="A1441" s="178" t="s">
        <v>335</v>
      </c>
      <c r="B1441" s="178"/>
      <c r="C1441" s="178"/>
      <c r="D1441" s="178"/>
      <c r="E1441" s="178"/>
      <c r="F1441" s="178"/>
      <c r="G1441" s="178"/>
      <c r="H1441" s="178"/>
      <c r="I1441" s="179"/>
      <c r="J1441" s="179"/>
      <c r="K1441" s="179"/>
      <c r="L1441" s="179"/>
      <c r="M1441" s="179"/>
      <c r="N1441" s="179"/>
      <c r="O1441" s="179"/>
      <c r="P1441" s="179"/>
    </row>
    <row r="1442" spans="1:16" ht="14.1" customHeight="1">
      <c r="A1442" s="180" t="s">
        <v>120</v>
      </c>
      <c r="B1442" s="180"/>
      <c r="C1442" s="180"/>
      <c r="D1442" s="180"/>
      <c r="E1442" s="180"/>
      <c r="F1442" s="180"/>
      <c r="G1442" s="180"/>
      <c r="H1442" s="180"/>
      <c r="I1442" s="181"/>
      <c r="J1442" s="181"/>
      <c r="K1442" s="181"/>
      <c r="L1442" s="181"/>
      <c r="M1442" s="181"/>
      <c r="N1442" s="181"/>
      <c r="O1442" s="181"/>
      <c r="P1442" s="181"/>
    </row>
    <row r="1443" spans="1:16" ht="14.1" customHeight="1">
      <c r="A1443" s="190" t="s">
        <v>179</v>
      </c>
      <c r="B1443" s="190"/>
      <c r="C1443" s="190"/>
      <c r="D1443" s="190"/>
      <c r="E1443" s="190"/>
      <c r="F1443" s="190"/>
      <c r="G1443" s="190"/>
      <c r="H1443" s="190"/>
      <c r="I1443" s="190"/>
      <c r="J1443" s="190"/>
      <c r="K1443" s="190"/>
      <c r="L1443" s="190"/>
      <c r="M1443" s="190"/>
      <c r="N1443" s="190"/>
      <c r="O1443" s="191" t="s">
        <v>114</v>
      </c>
      <c r="P1443" s="191"/>
    </row>
    <row r="1444" spans="1:16" ht="14.1" customHeight="1">
      <c r="A1444" s="183" t="s">
        <v>112</v>
      </c>
      <c r="B1444" s="183"/>
      <c r="C1444" s="183"/>
      <c r="D1444" s="183"/>
      <c r="E1444" s="183"/>
      <c r="F1444" s="183"/>
      <c r="G1444" s="183"/>
      <c r="H1444" s="183"/>
      <c r="I1444" s="183"/>
      <c r="J1444" s="183"/>
      <c r="K1444" s="183"/>
      <c r="L1444" s="183"/>
      <c r="M1444" s="183"/>
      <c r="N1444" s="183"/>
      <c r="O1444" s="183"/>
      <c r="P1444" s="183"/>
    </row>
    <row r="1445" spans="1:16" ht="14.1" customHeight="1">
      <c r="A1445" s="187" t="s">
        <v>167</v>
      </c>
      <c r="B1445" s="187"/>
      <c r="C1445" s="187"/>
      <c r="D1445" s="188" t="s">
        <v>114</v>
      </c>
      <c r="E1445" s="188"/>
      <c r="F1445" s="130">
        <v>5.86</v>
      </c>
      <c r="G1445" s="189">
        <v>3.0200000000000001E-2</v>
      </c>
      <c r="H1445" s="189"/>
      <c r="I1445" s="182">
        <v>0.17699999999999999</v>
      </c>
      <c r="J1445" s="182"/>
      <c r="K1445" s="182"/>
      <c r="L1445" s="182"/>
      <c r="M1445" s="182"/>
      <c r="N1445" s="182"/>
      <c r="O1445" s="182">
        <v>0.17699999999999999</v>
      </c>
      <c r="P1445" s="182"/>
    </row>
    <row r="1446" spans="1:16" ht="14.1" customHeight="1">
      <c r="A1446" s="183" t="s">
        <v>176</v>
      </c>
      <c r="B1446" s="183"/>
      <c r="C1446" s="183"/>
      <c r="D1446" s="183"/>
      <c r="E1446" s="183"/>
      <c r="F1446" s="183"/>
      <c r="G1446" s="183"/>
      <c r="H1446" s="183"/>
      <c r="I1446" s="183"/>
      <c r="J1446" s="183"/>
      <c r="K1446" s="183"/>
      <c r="L1446" s="183"/>
      <c r="M1446" s="183"/>
      <c r="N1446" s="183"/>
      <c r="O1446" s="184">
        <v>0.18</v>
      </c>
      <c r="P1446" s="184"/>
    </row>
    <row r="1447" spans="1:16" ht="14.1" customHeight="1">
      <c r="A1447" s="185" t="s">
        <v>119</v>
      </c>
      <c r="B1447" s="185"/>
      <c r="C1447" s="185"/>
      <c r="D1447" s="185"/>
      <c r="E1447" s="185"/>
      <c r="F1447" s="185"/>
      <c r="G1447" s="185"/>
      <c r="H1447" s="185"/>
      <c r="I1447" s="186"/>
      <c r="J1447" s="186"/>
      <c r="K1447" s="186"/>
      <c r="L1447" s="186"/>
      <c r="M1447" s="186"/>
      <c r="N1447" s="186"/>
      <c r="O1447" s="186"/>
      <c r="P1447" s="186"/>
    </row>
    <row r="1448" spans="1:16" ht="14.1" customHeight="1">
      <c r="A1448" s="178" t="s">
        <v>335</v>
      </c>
      <c r="B1448" s="178"/>
      <c r="C1448" s="178"/>
      <c r="D1448" s="178"/>
      <c r="E1448" s="178"/>
      <c r="F1448" s="178"/>
      <c r="G1448" s="178"/>
      <c r="H1448" s="178"/>
      <c r="I1448" s="179"/>
      <c r="J1448" s="179"/>
      <c r="K1448" s="179"/>
      <c r="L1448" s="179"/>
      <c r="M1448" s="179"/>
      <c r="N1448" s="179"/>
      <c r="O1448" s="179"/>
      <c r="P1448" s="179"/>
    </row>
    <row r="1449" spans="1:16" ht="14.1" customHeight="1">
      <c r="A1449" s="180" t="s">
        <v>120</v>
      </c>
      <c r="B1449" s="180"/>
      <c r="C1449" s="180"/>
      <c r="D1449" s="180"/>
      <c r="E1449" s="180"/>
      <c r="F1449" s="180"/>
      <c r="G1449" s="180"/>
      <c r="H1449" s="180"/>
      <c r="I1449" s="181"/>
      <c r="J1449" s="181"/>
      <c r="K1449" s="181"/>
      <c r="L1449" s="181"/>
      <c r="M1449" s="181"/>
      <c r="N1449" s="181"/>
      <c r="O1449" s="181"/>
      <c r="P1449" s="181"/>
    </row>
    <row r="1450" spans="1:16" ht="14.1" customHeight="1">
      <c r="A1450" s="190" t="s">
        <v>180</v>
      </c>
      <c r="B1450" s="190"/>
      <c r="C1450" s="190"/>
      <c r="D1450" s="190"/>
      <c r="E1450" s="190"/>
      <c r="F1450" s="190"/>
      <c r="G1450" s="190"/>
      <c r="H1450" s="190"/>
      <c r="I1450" s="190"/>
      <c r="J1450" s="190"/>
      <c r="K1450" s="190"/>
      <c r="L1450" s="190"/>
      <c r="M1450" s="190"/>
      <c r="N1450" s="190"/>
      <c r="O1450" s="191" t="s">
        <v>114</v>
      </c>
      <c r="P1450" s="191"/>
    </row>
    <row r="1451" spans="1:16" ht="14.1" customHeight="1">
      <c r="A1451" s="183" t="s">
        <v>112</v>
      </c>
      <c r="B1451" s="183"/>
      <c r="C1451" s="183"/>
      <c r="D1451" s="183"/>
      <c r="E1451" s="183"/>
      <c r="F1451" s="183"/>
      <c r="G1451" s="183"/>
      <c r="H1451" s="183"/>
      <c r="I1451" s="183"/>
      <c r="J1451" s="183"/>
      <c r="K1451" s="183"/>
      <c r="L1451" s="183"/>
      <c r="M1451" s="183"/>
      <c r="N1451" s="183"/>
      <c r="O1451" s="183"/>
      <c r="P1451" s="183"/>
    </row>
    <row r="1452" spans="1:16" ht="22.7" customHeight="1">
      <c r="A1452" s="187" t="s">
        <v>171</v>
      </c>
      <c r="B1452" s="187"/>
      <c r="C1452" s="187"/>
      <c r="D1452" s="188" t="s">
        <v>114</v>
      </c>
      <c r="E1452" s="188"/>
      <c r="F1452" s="130">
        <v>5.86</v>
      </c>
      <c r="G1452" s="189">
        <v>1.46E-2</v>
      </c>
      <c r="H1452" s="189"/>
      <c r="I1452" s="182">
        <v>8.5599999999999996E-2</v>
      </c>
      <c r="J1452" s="182"/>
      <c r="K1452" s="182"/>
      <c r="L1452" s="182"/>
      <c r="M1452" s="182"/>
      <c r="N1452" s="182"/>
      <c r="O1452" s="182">
        <v>8.5599999999999996E-2</v>
      </c>
      <c r="P1452" s="182"/>
    </row>
    <row r="1453" spans="1:16" ht="14.1" customHeight="1">
      <c r="A1453" s="183" t="s">
        <v>176</v>
      </c>
      <c r="B1453" s="183"/>
      <c r="C1453" s="183"/>
      <c r="D1453" s="183"/>
      <c r="E1453" s="183"/>
      <c r="F1453" s="183"/>
      <c r="G1453" s="183"/>
      <c r="H1453" s="183"/>
      <c r="I1453" s="183"/>
      <c r="J1453" s="183"/>
      <c r="K1453" s="183"/>
      <c r="L1453" s="183"/>
      <c r="M1453" s="183"/>
      <c r="N1453" s="183"/>
      <c r="O1453" s="184">
        <v>0.09</v>
      </c>
      <c r="P1453" s="184"/>
    </row>
    <row r="1454" spans="1:16" ht="14.1" customHeight="1">
      <c r="A1454" s="185" t="s">
        <v>119</v>
      </c>
      <c r="B1454" s="185"/>
      <c r="C1454" s="185"/>
      <c r="D1454" s="185"/>
      <c r="E1454" s="185"/>
      <c r="F1454" s="185"/>
      <c r="G1454" s="185"/>
      <c r="H1454" s="185"/>
      <c r="I1454" s="186"/>
      <c r="J1454" s="186"/>
      <c r="K1454" s="186"/>
      <c r="L1454" s="186"/>
      <c r="M1454" s="186"/>
      <c r="N1454" s="186"/>
      <c r="O1454" s="186"/>
      <c r="P1454" s="186"/>
    </row>
    <row r="1455" spans="1:16" ht="14.1" customHeight="1">
      <c r="A1455" s="178" t="s">
        <v>335</v>
      </c>
      <c r="B1455" s="178"/>
      <c r="C1455" s="178"/>
      <c r="D1455" s="178"/>
      <c r="E1455" s="178"/>
      <c r="F1455" s="178"/>
      <c r="G1455" s="178"/>
      <c r="H1455" s="178"/>
      <c r="I1455" s="179"/>
      <c r="J1455" s="179"/>
      <c r="K1455" s="179"/>
      <c r="L1455" s="179"/>
      <c r="M1455" s="179"/>
      <c r="N1455" s="179"/>
      <c r="O1455" s="179"/>
      <c r="P1455" s="179"/>
    </row>
    <row r="1456" spans="1:16" ht="14.1" customHeight="1">
      <c r="A1456" s="180" t="s">
        <v>120</v>
      </c>
      <c r="B1456" s="180"/>
      <c r="C1456" s="180"/>
      <c r="D1456" s="180"/>
      <c r="E1456" s="180"/>
      <c r="F1456" s="180"/>
      <c r="G1456" s="180"/>
      <c r="H1456" s="180"/>
      <c r="I1456" s="181"/>
      <c r="J1456" s="181"/>
      <c r="K1456" s="181"/>
      <c r="L1456" s="181"/>
      <c r="M1456" s="181"/>
      <c r="N1456" s="181"/>
      <c r="O1456" s="181"/>
      <c r="P1456" s="181"/>
    </row>
    <row r="1457" spans="1:16" ht="0.4" customHeight="1"/>
    <row r="1458" spans="1:16" ht="14.1" customHeight="1">
      <c r="A1458" s="159" t="s">
        <v>642</v>
      </c>
      <c r="B1458" s="159"/>
      <c r="C1458" s="159"/>
      <c r="D1458" s="159"/>
      <c r="E1458" s="159"/>
      <c r="F1458" s="159"/>
      <c r="G1458" s="159"/>
      <c r="H1458" s="159"/>
      <c r="I1458" s="159"/>
      <c r="J1458" s="159"/>
      <c r="K1458" s="159"/>
      <c r="L1458" s="159"/>
      <c r="M1458" s="159"/>
      <c r="N1458" s="159"/>
      <c r="O1458" s="159"/>
      <c r="P1458" s="159"/>
    </row>
    <row r="1459" spans="1:16" ht="14.1" customHeight="1">
      <c r="A1459" s="160" t="s">
        <v>618</v>
      </c>
      <c r="B1459" s="160"/>
      <c r="C1459" s="160"/>
      <c r="D1459" s="160"/>
      <c r="E1459" s="160"/>
      <c r="F1459" s="160"/>
      <c r="G1459" s="160"/>
      <c r="H1459" s="160"/>
      <c r="I1459" s="160"/>
      <c r="J1459" s="160"/>
      <c r="K1459" s="160"/>
      <c r="L1459" s="160"/>
      <c r="M1459" s="160"/>
      <c r="N1459" s="160"/>
      <c r="O1459" s="160"/>
      <c r="P1459" s="160"/>
    </row>
    <row r="1460" spans="1:16" ht="65.25" customHeight="1">
      <c r="A1460" s="158"/>
      <c r="B1460" s="158"/>
      <c r="C1460" s="158"/>
      <c r="D1460" s="158"/>
      <c r="E1460" s="158"/>
      <c r="F1460" s="158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</row>
    <row r="1461" spans="1:16" ht="5.65" customHeight="1"/>
    <row r="1462" spans="1:16" ht="19.7" customHeight="1">
      <c r="A1462" s="171" t="s">
        <v>174</v>
      </c>
      <c r="B1462" s="171"/>
      <c r="C1462" s="171"/>
      <c r="D1462" s="171"/>
      <c r="E1462" s="171"/>
      <c r="F1462" s="171"/>
      <c r="G1462" s="171"/>
      <c r="H1462" s="171"/>
      <c r="I1462" s="171"/>
      <c r="J1462" s="171"/>
      <c r="K1462" s="171"/>
      <c r="L1462" s="171"/>
      <c r="M1462" s="171"/>
      <c r="N1462" s="171"/>
      <c r="O1462" s="171"/>
      <c r="P1462" s="171"/>
    </row>
    <row r="1463" spans="1:16" ht="15.75" customHeight="1">
      <c r="A1463" s="136" t="s">
        <v>82</v>
      </c>
      <c r="B1463" s="169" t="s">
        <v>296</v>
      </c>
      <c r="C1463" s="169"/>
      <c r="D1463" s="169"/>
      <c r="E1463" s="169"/>
      <c r="F1463" s="169"/>
      <c r="G1463" s="169"/>
      <c r="H1463" s="169"/>
      <c r="I1463" s="169"/>
      <c r="J1463" s="169"/>
      <c r="K1463" s="169"/>
      <c r="L1463" s="165" t="s">
        <v>83</v>
      </c>
      <c r="M1463" s="165"/>
      <c r="N1463" s="200" t="s">
        <v>331</v>
      </c>
      <c r="O1463" s="200"/>
      <c r="P1463" s="200"/>
    </row>
    <row r="1464" spans="1:16" ht="12.6" customHeight="1">
      <c r="A1464" s="136" t="s">
        <v>84</v>
      </c>
      <c r="B1464" s="169" t="s">
        <v>85</v>
      </c>
      <c r="C1464" s="169"/>
      <c r="D1464" s="169"/>
      <c r="E1464" s="169"/>
      <c r="F1464" s="169"/>
      <c r="G1464" s="169"/>
      <c r="H1464" s="169"/>
      <c r="I1464" s="169"/>
      <c r="J1464" s="169"/>
      <c r="K1464" s="169"/>
      <c r="L1464" s="165" t="s">
        <v>86</v>
      </c>
      <c r="M1464" s="165"/>
      <c r="N1464" s="198" t="s">
        <v>617</v>
      </c>
      <c r="O1464" s="198"/>
      <c r="P1464" s="198"/>
    </row>
    <row r="1465" spans="1:16" ht="14.45" customHeight="1">
      <c r="A1465" s="136" t="s">
        <v>87</v>
      </c>
      <c r="B1465" s="165" t="s">
        <v>302</v>
      </c>
      <c r="C1465" s="165"/>
      <c r="D1465" s="165"/>
      <c r="E1465" s="165"/>
      <c r="F1465" s="165"/>
      <c r="G1465" s="165"/>
      <c r="H1465" s="165"/>
      <c r="I1465" s="165"/>
      <c r="J1465" s="165"/>
      <c r="K1465" s="165"/>
      <c r="L1465" s="165" t="s">
        <v>88</v>
      </c>
      <c r="M1465" s="165"/>
      <c r="N1465" s="198"/>
      <c r="O1465" s="198"/>
      <c r="P1465" s="198"/>
    </row>
    <row r="1466" spans="1:16" ht="14.65" customHeight="1">
      <c r="A1466" s="136" t="s">
        <v>89</v>
      </c>
      <c r="B1466" s="165"/>
      <c r="C1466" s="165"/>
      <c r="D1466" s="165"/>
      <c r="E1466" s="165"/>
      <c r="F1466" s="165"/>
      <c r="G1466" s="165"/>
      <c r="H1466" s="165"/>
      <c r="I1466" s="165"/>
      <c r="J1466" s="165"/>
      <c r="K1466" s="165"/>
      <c r="L1466" s="165" t="s">
        <v>90</v>
      </c>
      <c r="M1466" s="165"/>
      <c r="N1466" s="198" t="s">
        <v>91</v>
      </c>
      <c r="O1466" s="198"/>
      <c r="P1466" s="198"/>
    </row>
    <row r="1467" spans="1:16" ht="26.45" customHeight="1">
      <c r="A1467" s="136" t="s">
        <v>92</v>
      </c>
      <c r="B1467" s="165"/>
      <c r="C1467" s="165"/>
      <c r="D1467" s="165"/>
      <c r="E1467" s="165"/>
      <c r="F1467" s="165"/>
      <c r="G1467" s="165"/>
      <c r="H1467" s="165"/>
      <c r="I1467" s="165"/>
      <c r="J1467" s="165"/>
      <c r="K1467" s="165"/>
      <c r="L1467" s="165" t="s">
        <v>93</v>
      </c>
      <c r="M1467" s="165"/>
      <c r="N1467" s="199" t="s">
        <v>478</v>
      </c>
      <c r="O1467" s="199"/>
      <c r="P1467" s="199"/>
    </row>
    <row r="1468" spans="1:16" ht="13.35" customHeight="1">
      <c r="A1468" s="137" t="s">
        <v>94</v>
      </c>
      <c r="B1468" s="162"/>
      <c r="C1468" s="162"/>
      <c r="D1468" s="162"/>
      <c r="E1468" s="162"/>
      <c r="F1468" s="162"/>
      <c r="G1468" s="162"/>
      <c r="H1468" s="162"/>
      <c r="I1468" s="162"/>
      <c r="J1468" s="162"/>
      <c r="K1468" s="162"/>
      <c r="L1468" s="162" t="s">
        <v>95</v>
      </c>
      <c r="M1468" s="162"/>
      <c r="N1468" s="194" t="s">
        <v>333</v>
      </c>
      <c r="O1468" s="194"/>
      <c r="P1468" s="194"/>
    </row>
    <row r="1469" spans="1:16" ht="15.75" customHeight="1">
      <c r="A1469" s="195" t="s">
        <v>96</v>
      </c>
      <c r="B1469" s="195"/>
      <c r="C1469" s="196" t="s">
        <v>97</v>
      </c>
      <c r="D1469" s="196"/>
      <c r="E1469" s="197" t="s">
        <v>98</v>
      </c>
      <c r="F1469" s="197"/>
      <c r="G1469" s="197"/>
      <c r="H1469" s="196" t="s">
        <v>99</v>
      </c>
      <c r="I1469" s="196"/>
      <c r="J1469" s="197" t="s">
        <v>100</v>
      </c>
      <c r="K1469" s="197"/>
      <c r="L1469" s="197"/>
      <c r="M1469" s="197"/>
      <c r="N1469" s="197"/>
      <c r="O1469" s="197"/>
      <c r="P1469" s="129" t="s">
        <v>101</v>
      </c>
    </row>
    <row r="1470" spans="1:16" ht="17.100000000000001" customHeight="1">
      <c r="A1470" s="192" t="s">
        <v>102</v>
      </c>
      <c r="B1470" s="192"/>
      <c r="C1470" s="192"/>
      <c r="D1470" s="193" t="s">
        <v>103</v>
      </c>
      <c r="E1470" s="193"/>
      <c r="F1470" s="193" t="s">
        <v>104</v>
      </c>
      <c r="G1470" s="193" t="s">
        <v>105</v>
      </c>
      <c r="H1470" s="193"/>
      <c r="I1470" s="193" t="s">
        <v>106</v>
      </c>
      <c r="J1470" s="193"/>
      <c r="K1470" s="193"/>
      <c r="L1470" s="193"/>
      <c r="M1470" s="193"/>
      <c r="N1470" s="193"/>
      <c r="O1470" s="193"/>
      <c r="P1470" s="193"/>
    </row>
    <row r="1471" spans="1:16" ht="17.100000000000001" customHeight="1">
      <c r="A1471" s="192"/>
      <c r="B1471" s="192"/>
      <c r="C1471" s="192"/>
      <c r="D1471" s="193"/>
      <c r="E1471" s="193"/>
      <c r="F1471" s="193"/>
      <c r="G1471" s="193"/>
      <c r="H1471" s="193"/>
      <c r="I1471" s="193" t="s">
        <v>107</v>
      </c>
      <c r="J1471" s="193"/>
      <c r="K1471" s="193" t="s">
        <v>108</v>
      </c>
      <c r="L1471" s="193"/>
      <c r="M1471" s="193" t="s">
        <v>109</v>
      </c>
      <c r="N1471" s="193"/>
      <c r="O1471" s="193" t="s">
        <v>110</v>
      </c>
      <c r="P1471" s="193"/>
    </row>
    <row r="1472" spans="1:16" ht="14.1" customHeight="1">
      <c r="A1472" s="190" t="s">
        <v>479</v>
      </c>
      <c r="B1472" s="190"/>
      <c r="C1472" s="190"/>
      <c r="D1472" s="190"/>
      <c r="E1472" s="190"/>
      <c r="F1472" s="190"/>
      <c r="G1472" s="190"/>
      <c r="H1472" s="190"/>
      <c r="I1472" s="190"/>
      <c r="J1472" s="190"/>
      <c r="K1472" s="190"/>
      <c r="L1472" s="190"/>
      <c r="M1472" s="190"/>
      <c r="N1472" s="190"/>
      <c r="O1472" s="191" t="s">
        <v>114</v>
      </c>
      <c r="P1472" s="191"/>
    </row>
    <row r="1473" spans="1:16" ht="14.1" customHeight="1">
      <c r="A1473" s="183" t="s">
        <v>112</v>
      </c>
      <c r="B1473" s="183"/>
      <c r="C1473" s="183"/>
      <c r="D1473" s="183"/>
      <c r="E1473" s="183"/>
      <c r="F1473" s="183"/>
      <c r="G1473" s="183"/>
      <c r="H1473" s="183"/>
      <c r="I1473" s="183"/>
      <c r="J1473" s="183"/>
      <c r="K1473" s="183"/>
      <c r="L1473" s="183"/>
      <c r="M1473" s="183"/>
      <c r="N1473" s="183"/>
      <c r="O1473" s="183"/>
      <c r="P1473" s="183"/>
    </row>
    <row r="1474" spans="1:16" ht="14.1" customHeight="1">
      <c r="A1474" s="187" t="s">
        <v>404</v>
      </c>
      <c r="B1474" s="187"/>
      <c r="C1474" s="187"/>
      <c r="D1474" s="188" t="s">
        <v>114</v>
      </c>
      <c r="E1474" s="188"/>
      <c r="F1474" s="130">
        <v>7.8</v>
      </c>
      <c r="G1474" s="189">
        <v>1.2E-2</v>
      </c>
      <c r="H1474" s="189"/>
      <c r="I1474" s="182">
        <v>9.3600000000000003E-2</v>
      </c>
      <c r="J1474" s="182"/>
      <c r="K1474" s="182"/>
      <c r="L1474" s="182"/>
      <c r="M1474" s="182"/>
      <c r="N1474" s="182"/>
      <c r="O1474" s="182">
        <v>9.3600000000000003E-2</v>
      </c>
      <c r="P1474" s="182"/>
    </row>
    <row r="1475" spans="1:16" ht="14.1" customHeight="1">
      <c r="A1475" s="183" t="s">
        <v>176</v>
      </c>
      <c r="B1475" s="183"/>
      <c r="C1475" s="183"/>
      <c r="D1475" s="183"/>
      <c r="E1475" s="183"/>
      <c r="F1475" s="183"/>
      <c r="G1475" s="183"/>
      <c r="H1475" s="183"/>
      <c r="I1475" s="183"/>
      <c r="J1475" s="183"/>
      <c r="K1475" s="183"/>
      <c r="L1475" s="183"/>
      <c r="M1475" s="183"/>
      <c r="N1475" s="183"/>
      <c r="O1475" s="184">
        <v>0.09</v>
      </c>
      <c r="P1475" s="184"/>
    </row>
    <row r="1476" spans="1:16" ht="14.1" customHeight="1">
      <c r="A1476" s="185" t="s">
        <v>119</v>
      </c>
      <c r="B1476" s="185"/>
      <c r="C1476" s="185"/>
      <c r="D1476" s="185"/>
      <c r="E1476" s="185"/>
      <c r="F1476" s="185"/>
      <c r="G1476" s="185"/>
      <c r="H1476" s="185"/>
      <c r="I1476" s="186"/>
      <c r="J1476" s="186"/>
      <c r="K1476" s="186"/>
      <c r="L1476" s="186"/>
      <c r="M1476" s="186"/>
      <c r="N1476" s="186"/>
      <c r="O1476" s="186"/>
      <c r="P1476" s="186"/>
    </row>
    <row r="1477" spans="1:16" ht="14.1" customHeight="1">
      <c r="A1477" s="178" t="s">
        <v>335</v>
      </c>
      <c r="B1477" s="178"/>
      <c r="C1477" s="178"/>
      <c r="D1477" s="178"/>
      <c r="E1477" s="178"/>
      <c r="F1477" s="178"/>
      <c r="G1477" s="178"/>
      <c r="H1477" s="178"/>
      <c r="I1477" s="179"/>
      <c r="J1477" s="179"/>
      <c r="K1477" s="179"/>
      <c r="L1477" s="179"/>
      <c r="M1477" s="179"/>
      <c r="N1477" s="179"/>
      <c r="O1477" s="179"/>
      <c r="P1477" s="179"/>
    </row>
    <row r="1478" spans="1:16" ht="14.1" customHeight="1">
      <c r="A1478" s="180" t="s">
        <v>120</v>
      </c>
      <c r="B1478" s="180"/>
      <c r="C1478" s="180"/>
      <c r="D1478" s="180"/>
      <c r="E1478" s="180"/>
      <c r="F1478" s="180"/>
      <c r="G1478" s="180"/>
      <c r="H1478" s="180"/>
      <c r="I1478" s="181"/>
      <c r="J1478" s="181"/>
      <c r="K1478" s="181"/>
      <c r="L1478" s="181"/>
      <c r="M1478" s="181"/>
      <c r="N1478" s="181"/>
      <c r="O1478" s="181"/>
      <c r="P1478" s="181"/>
    </row>
    <row r="1479" spans="1:16" ht="14.1" customHeight="1">
      <c r="A1479" s="190" t="s">
        <v>205</v>
      </c>
      <c r="B1479" s="190"/>
      <c r="C1479" s="190"/>
      <c r="D1479" s="190"/>
      <c r="E1479" s="190"/>
      <c r="F1479" s="190"/>
      <c r="G1479" s="190"/>
      <c r="H1479" s="190"/>
      <c r="I1479" s="190"/>
      <c r="J1479" s="190"/>
      <c r="K1479" s="190"/>
      <c r="L1479" s="190"/>
      <c r="M1479" s="190"/>
      <c r="N1479" s="190"/>
      <c r="O1479" s="191" t="s">
        <v>114</v>
      </c>
      <c r="P1479" s="191"/>
    </row>
    <row r="1480" spans="1:16" ht="14.1" customHeight="1">
      <c r="A1480" s="183" t="s">
        <v>112</v>
      </c>
      <c r="B1480" s="183"/>
      <c r="C1480" s="183"/>
      <c r="D1480" s="183"/>
      <c r="E1480" s="183"/>
      <c r="F1480" s="183"/>
      <c r="G1480" s="183"/>
      <c r="H1480" s="183"/>
      <c r="I1480" s="183"/>
      <c r="J1480" s="183"/>
      <c r="K1480" s="183"/>
      <c r="L1480" s="183"/>
      <c r="M1480" s="183"/>
      <c r="N1480" s="183"/>
      <c r="O1480" s="183"/>
      <c r="P1480" s="183"/>
    </row>
    <row r="1481" spans="1:16" ht="14.1" customHeight="1">
      <c r="A1481" s="187" t="s">
        <v>141</v>
      </c>
      <c r="B1481" s="187"/>
      <c r="C1481" s="187"/>
      <c r="D1481" s="188" t="s">
        <v>114</v>
      </c>
      <c r="E1481" s="188"/>
      <c r="F1481" s="130">
        <v>7.8</v>
      </c>
      <c r="G1481" s="189">
        <v>9.4000000000000004E-3</v>
      </c>
      <c r="H1481" s="189"/>
      <c r="I1481" s="182">
        <v>7.3300000000000004E-2</v>
      </c>
      <c r="J1481" s="182"/>
      <c r="K1481" s="182"/>
      <c r="L1481" s="182"/>
      <c r="M1481" s="182"/>
      <c r="N1481" s="182"/>
      <c r="O1481" s="182">
        <v>7.3300000000000004E-2</v>
      </c>
      <c r="P1481" s="182"/>
    </row>
    <row r="1482" spans="1:16" ht="14.1" customHeight="1">
      <c r="A1482" s="183" t="s">
        <v>176</v>
      </c>
      <c r="B1482" s="183"/>
      <c r="C1482" s="183"/>
      <c r="D1482" s="183"/>
      <c r="E1482" s="183"/>
      <c r="F1482" s="183"/>
      <c r="G1482" s="183"/>
      <c r="H1482" s="183"/>
      <c r="I1482" s="183"/>
      <c r="J1482" s="183"/>
      <c r="K1482" s="183"/>
      <c r="L1482" s="183"/>
      <c r="M1482" s="183"/>
      <c r="N1482" s="183"/>
      <c r="O1482" s="184">
        <v>7.0000000000000007E-2</v>
      </c>
      <c r="P1482" s="184"/>
    </row>
    <row r="1483" spans="1:16" ht="14.1" customHeight="1">
      <c r="A1483" s="185" t="s">
        <v>119</v>
      </c>
      <c r="B1483" s="185"/>
      <c r="C1483" s="185"/>
      <c r="D1483" s="185"/>
      <c r="E1483" s="185"/>
      <c r="F1483" s="185"/>
      <c r="G1483" s="185"/>
      <c r="H1483" s="185"/>
      <c r="I1483" s="186"/>
      <c r="J1483" s="186"/>
      <c r="K1483" s="186"/>
      <c r="L1483" s="186"/>
      <c r="M1483" s="186"/>
      <c r="N1483" s="186"/>
      <c r="O1483" s="186"/>
      <c r="P1483" s="186"/>
    </row>
    <row r="1484" spans="1:16" ht="14.1" customHeight="1">
      <c r="A1484" s="178" t="s">
        <v>335</v>
      </c>
      <c r="B1484" s="178"/>
      <c r="C1484" s="178"/>
      <c r="D1484" s="178"/>
      <c r="E1484" s="178"/>
      <c r="F1484" s="178"/>
      <c r="G1484" s="178"/>
      <c r="H1484" s="178"/>
      <c r="I1484" s="179"/>
      <c r="J1484" s="179"/>
      <c r="K1484" s="179"/>
      <c r="L1484" s="179"/>
      <c r="M1484" s="179"/>
      <c r="N1484" s="179"/>
      <c r="O1484" s="179"/>
      <c r="P1484" s="179"/>
    </row>
    <row r="1485" spans="1:16" ht="14.1" customHeight="1">
      <c r="A1485" s="180" t="s">
        <v>120</v>
      </c>
      <c r="B1485" s="180"/>
      <c r="C1485" s="180"/>
      <c r="D1485" s="180"/>
      <c r="E1485" s="180"/>
      <c r="F1485" s="180"/>
      <c r="G1485" s="180"/>
      <c r="H1485" s="180"/>
      <c r="I1485" s="181"/>
      <c r="J1485" s="181"/>
      <c r="K1485" s="181"/>
      <c r="L1485" s="181"/>
      <c r="M1485" s="181"/>
      <c r="N1485" s="181"/>
      <c r="O1485" s="181"/>
      <c r="P1485" s="181"/>
    </row>
    <row r="1486" spans="1:16" ht="14.1" customHeight="1">
      <c r="A1486" s="190" t="s">
        <v>182</v>
      </c>
      <c r="B1486" s="190"/>
      <c r="C1486" s="190"/>
      <c r="D1486" s="190"/>
      <c r="E1486" s="190"/>
      <c r="F1486" s="190"/>
      <c r="G1486" s="190"/>
      <c r="H1486" s="190"/>
      <c r="I1486" s="190"/>
      <c r="J1486" s="190"/>
      <c r="K1486" s="190"/>
      <c r="L1486" s="190"/>
      <c r="M1486" s="190"/>
      <c r="N1486" s="190"/>
      <c r="O1486" s="191" t="s">
        <v>114</v>
      </c>
      <c r="P1486" s="191"/>
    </row>
    <row r="1487" spans="1:16" ht="14.1" customHeight="1">
      <c r="A1487" s="183" t="s">
        <v>112</v>
      </c>
      <c r="B1487" s="183"/>
      <c r="C1487" s="183"/>
      <c r="D1487" s="183"/>
      <c r="E1487" s="183"/>
      <c r="F1487" s="183"/>
      <c r="G1487" s="183"/>
      <c r="H1487" s="183"/>
      <c r="I1487" s="183"/>
      <c r="J1487" s="183"/>
      <c r="K1487" s="183"/>
      <c r="L1487" s="183"/>
      <c r="M1487" s="183"/>
      <c r="N1487" s="183"/>
      <c r="O1487" s="183"/>
      <c r="P1487" s="183"/>
    </row>
    <row r="1488" spans="1:16" ht="14.1" customHeight="1">
      <c r="A1488" s="187" t="s">
        <v>168</v>
      </c>
      <c r="B1488" s="187"/>
      <c r="C1488" s="187"/>
      <c r="D1488" s="188" t="s">
        <v>114</v>
      </c>
      <c r="E1488" s="188"/>
      <c r="F1488" s="130">
        <v>7.8</v>
      </c>
      <c r="G1488" s="189">
        <v>3.0200000000000001E-2</v>
      </c>
      <c r="H1488" s="189"/>
      <c r="I1488" s="182">
        <v>0.2356</v>
      </c>
      <c r="J1488" s="182"/>
      <c r="K1488" s="182"/>
      <c r="L1488" s="182"/>
      <c r="M1488" s="182"/>
      <c r="N1488" s="182"/>
      <c r="O1488" s="182">
        <v>0.2356</v>
      </c>
      <c r="P1488" s="182"/>
    </row>
    <row r="1489" spans="1:16" ht="14.1" customHeight="1">
      <c r="A1489" s="183" t="s">
        <v>176</v>
      </c>
      <c r="B1489" s="183"/>
      <c r="C1489" s="183"/>
      <c r="D1489" s="183"/>
      <c r="E1489" s="183"/>
      <c r="F1489" s="183"/>
      <c r="G1489" s="183"/>
      <c r="H1489" s="183"/>
      <c r="I1489" s="183"/>
      <c r="J1489" s="183"/>
      <c r="K1489" s="183"/>
      <c r="L1489" s="183"/>
      <c r="M1489" s="183"/>
      <c r="N1489" s="183"/>
      <c r="O1489" s="184">
        <v>0.24</v>
      </c>
      <c r="P1489" s="184"/>
    </row>
    <row r="1490" spans="1:16" ht="14.1" customHeight="1">
      <c r="A1490" s="185" t="s">
        <v>119</v>
      </c>
      <c r="B1490" s="185"/>
      <c r="C1490" s="185"/>
      <c r="D1490" s="185"/>
      <c r="E1490" s="185"/>
      <c r="F1490" s="185"/>
      <c r="G1490" s="185"/>
      <c r="H1490" s="185"/>
      <c r="I1490" s="186"/>
      <c r="J1490" s="186"/>
      <c r="K1490" s="186"/>
      <c r="L1490" s="186"/>
      <c r="M1490" s="186"/>
      <c r="N1490" s="186"/>
      <c r="O1490" s="186"/>
      <c r="P1490" s="186"/>
    </row>
    <row r="1491" spans="1:16" ht="14.1" customHeight="1">
      <c r="A1491" s="178" t="s">
        <v>335</v>
      </c>
      <c r="B1491" s="178"/>
      <c r="C1491" s="178"/>
      <c r="D1491" s="178"/>
      <c r="E1491" s="178"/>
      <c r="F1491" s="178"/>
      <c r="G1491" s="178"/>
      <c r="H1491" s="178"/>
      <c r="I1491" s="179"/>
      <c r="J1491" s="179"/>
      <c r="K1491" s="179"/>
      <c r="L1491" s="179"/>
      <c r="M1491" s="179"/>
      <c r="N1491" s="179"/>
      <c r="O1491" s="179"/>
      <c r="P1491" s="179"/>
    </row>
    <row r="1492" spans="1:16" ht="14.1" customHeight="1">
      <c r="A1492" s="180" t="s">
        <v>120</v>
      </c>
      <c r="B1492" s="180"/>
      <c r="C1492" s="180"/>
      <c r="D1492" s="180"/>
      <c r="E1492" s="180"/>
      <c r="F1492" s="180"/>
      <c r="G1492" s="180"/>
      <c r="H1492" s="180"/>
      <c r="I1492" s="181"/>
      <c r="J1492" s="181"/>
      <c r="K1492" s="181"/>
      <c r="L1492" s="181"/>
      <c r="M1492" s="181"/>
      <c r="N1492" s="181"/>
      <c r="O1492" s="181"/>
      <c r="P1492" s="181"/>
    </row>
    <row r="1493" spans="1:16" ht="14.1" customHeight="1">
      <c r="A1493" s="190" t="s">
        <v>183</v>
      </c>
      <c r="B1493" s="190"/>
      <c r="C1493" s="190"/>
      <c r="D1493" s="190"/>
      <c r="E1493" s="190"/>
      <c r="F1493" s="190"/>
      <c r="G1493" s="190"/>
      <c r="H1493" s="190"/>
      <c r="I1493" s="190"/>
      <c r="J1493" s="190"/>
      <c r="K1493" s="190"/>
      <c r="L1493" s="190"/>
      <c r="M1493" s="190"/>
      <c r="N1493" s="190"/>
      <c r="O1493" s="191" t="s">
        <v>114</v>
      </c>
      <c r="P1493" s="191"/>
    </row>
    <row r="1494" spans="1:16" ht="14.1" customHeight="1">
      <c r="A1494" s="183" t="s">
        <v>112</v>
      </c>
      <c r="B1494" s="183"/>
      <c r="C1494" s="183"/>
      <c r="D1494" s="183"/>
      <c r="E1494" s="183"/>
      <c r="F1494" s="183"/>
      <c r="G1494" s="183"/>
      <c r="H1494" s="183"/>
      <c r="I1494" s="183"/>
      <c r="J1494" s="183"/>
      <c r="K1494" s="183"/>
      <c r="L1494" s="183"/>
      <c r="M1494" s="183"/>
      <c r="N1494" s="183"/>
      <c r="O1494" s="183"/>
      <c r="P1494" s="183"/>
    </row>
    <row r="1495" spans="1:16" ht="14.1" customHeight="1">
      <c r="A1495" s="187" t="s">
        <v>172</v>
      </c>
      <c r="B1495" s="187"/>
      <c r="C1495" s="187"/>
      <c r="D1495" s="188" t="s">
        <v>114</v>
      </c>
      <c r="E1495" s="188"/>
      <c r="F1495" s="130">
        <v>7.8</v>
      </c>
      <c r="G1495" s="189">
        <v>1.46E-2</v>
      </c>
      <c r="H1495" s="189"/>
      <c r="I1495" s="182">
        <v>0.1139</v>
      </c>
      <c r="J1495" s="182"/>
      <c r="K1495" s="182"/>
      <c r="L1495" s="182"/>
      <c r="M1495" s="182"/>
      <c r="N1495" s="182"/>
      <c r="O1495" s="182">
        <v>0.1139</v>
      </c>
      <c r="P1495" s="182"/>
    </row>
    <row r="1496" spans="1:16" ht="14.1" customHeight="1">
      <c r="A1496" s="183" t="s">
        <v>176</v>
      </c>
      <c r="B1496" s="183"/>
      <c r="C1496" s="183"/>
      <c r="D1496" s="183"/>
      <c r="E1496" s="183"/>
      <c r="F1496" s="183"/>
      <c r="G1496" s="183"/>
      <c r="H1496" s="183"/>
      <c r="I1496" s="183"/>
      <c r="J1496" s="183"/>
      <c r="K1496" s="183"/>
      <c r="L1496" s="183"/>
      <c r="M1496" s="183"/>
      <c r="N1496" s="183"/>
      <c r="O1496" s="184">
        <v>0.11</v>
      </c>
      <c r="P1496" s="184"/>
    </row>
    <row r="1497" spans="1:16" ht="14.1" customHeight="1">
      <c r="A1497" s="185" t="s">
        <v>119</v>
      </c>
      <c r="B1497" s="185"/>
      <c r="C1497" s="185"/>
      <c r="D1497" s="185"/>
      <c r="E1497" s="185"/>
      <c r="F1497" s="185"/>
      <c r="G1497" s="185"/>
      <c r="H1497" s="185"/>
      <c r="I1497" s="186"/>
      <c r="J1497" s="186"/>
      <c r="K1497" s="186"/>
      <c r="L1497" s="186"/>
      <c r="M1497" s="186"/>
      <c r="N1497" s="186"/>
      <c r="O1497" s="186"/>
      <c r="P1497" s="186"/>
    </row>
    <row r="1498" spans="1:16" ht="14.1" customHeight="1">
      <c r="A1498" s="178" t="s">
        <v>335</v>
      </c>
      <c r="B1498" s="178"/>
      <c r="C1498" s="178"/>
      <c r="D1498" s="178"/>
      <c r="E1498" s="178"/>
      <c r="F1498" s="178"/>
      <c r="G1498" s="178"/>
      <c r="H1498" s="178"/>
      <c r="I1498" s="179"/>
      <c r="J1498" s="179"/>
      <c r="K1498" s="179"/>
      <c r="L1498" s="179"/>
      <c r="M1498" s="179"/>
      <c r="N1498" s="179"/>
      <c r="O1498" s="179"/>
      <c r="P1498" s="179"/>
    </row>
    <row r="1499" spans="1:16" ht="14.1" customHeight="1">
      <c r="A1499" s="180" t="s">
        <v>120</v>
      </c>
      <c r="B1499" s="180"/>
      <c r="C1499" s="180"/>
      <c r="D1499" s="180"/>
      <c r="E1499" s="180"/>
      <c r="F1499" s="180"/>
      <c r="G1499" s="180"/>
      <c r="H1499" s="180"/>
      <c r="I1499" s="181"/>
      <c r="J1499" s="181"/>
      <c r="K1499" s="181"/>
      <c r="L1499" s="181"/>
      <c r="M1499" s="181"/>
      <c r="N1499" s="181"/>
      <c r="O1499" s="181"/>
      <c r="P1499" s="181"/>
    </row>
    <row r="1500" spans="1:16" ht="14.1" customHeight="1">
      <c r="A1500" s="190" t="s">
        <v>480</v>
      </c>
      <c r="B1500" s="190"/>
      <c r="C1500" s="190"/>
      <c r="D1500" s="190"/>
      <c r="E1500" s="190"/>
      <c r="F1500" s="190"/>
      <c r="G1500" s="190"/>
      <c r="H1500" s="190"/>
      <c r="I1500" s="190"/>
      <c r="J1500" s="190"/>
      <c r="K1500" s="190"/>
      <c r="L1500" s="190"/>
      <c r="M1500" s="190"/>
      <c r="N1500" s="190"/>
      <c r="O1500" s="191" t="s">
        <v>114</v>
      </c>
      <c r="P1500" s="191"/>
    </row>
    <row r="1501" spans="1:16" ht="14.1" customHeight="1">
      <c r="A1501" s="183" t="s">
        <v>112</v>
      </c>
      <c r="B1501" s="183"/>
      <c r="C1501" s="183"/>
      <c r="D1501" s="183"/>
      <c r="E1501" s="183"/>
      <c r="F1501" s="183"/>
      <c r="G1501" s="183"/>
      <c r="H1501" s="183"/>
      <c r="I1501" s="183"/>
      <c r="J1501" s="183"/>
      <c r="K1501" s="183"/>
      <c r="L1501" s="183"/>
      <c r="M1501" s="183"/>
      <c r="N1501" s="183"/>
      <c r="O1501" s="183"/>
      <c r="P1501" s="183"/>
    </row>
    <row r="1502" spans="1:16" ht="14.1" customHeight="1">
      <c r="A1502" s="187" t="s">
        <v>347</v>
      </c>
      <c r="B1502" s="187"/>
      <c r="C1502" s="187"/>
      <c r="D1502" s="188" t="s">
        <v>114</v>
      </c>
      <c r="E1502" s="188"/>
      <c r="F1502" s="130">
        <v>8.65</v>
      </c>
      <c r="G1502" s="189">
        <v>4.1000000000000003E-3</v>
      </c>
      <c r="H1502" s="189"/>
      <c r="I1502" s="182">
        <v>3.5499999999999997E-2</v>
      </c>
      <c r="J1502" s="182"/>
      <c r="K1502" s="182"/>
      <c r="L1502" s="182"/>
      <c r="M1502" s="182"/>
      <c r="N1502" s="182"/>
      <c r="O1502" s="182">
        <v>3.5499999999999997E-2</v>
      </c>
      <c r="P1502" s="182"/>
    </row>
    <row r="1503" spans="1:16" ht="14.1" customHeight="1">
      <c r="A1503" s="183" t="s">
        <v>176</v>
      </c>
      <c r="B1503" s="183"/>
      <c r="C1503" s="183"/>
      <c r="D1503" s="183"/>
      <c r="E1503" s="183"/>
      <c r="F1503" s="183"/>
      <c r="G1503" s="183"/>
      <c r="H1503" s="183"/>
      <c r="I1503" s="183"/>
      <c r="J1503" s="183"/>
      <c r="K1503" s="183"/>
      <c r="L1503" s="183"/>
      <c r="M1503" s="183"/>
      <c r="N1503" s="183"/>
      <c r="O1503" s="184">
        <v>0.04</v>
      </c>
      <c r="P1503" s="184"/>
    </row>
    <row r="1504" spans="1:16" ht="14.1" customHeight="1">
      <c r="A1504" s="185" t="s">
        <v>119</v>
      </c>
      <c r="B1504" s="185"/>
      <c r="C1504" s="185"/>
      <c r="D1504" s="185"/>
      <c r="E1504" s="185"/>
      <c r="F1504" s="185"/>
      <c r="G1504" s="185"/>
      <c r="H1504" s="185"/>
      <c r="I1504" s="186"/>
      <c r="J1504" s="186"/>
      <c r="K1504" s="186"/>
      <c r="L1504" s="186"/>
      <c r="M1504" s="186"/>
      <c r="N1504" s="186"/>
      <c r="O1504" s="186"/>
      <c r="P1504" s="186"/>
    </row>
    <row r="1505" spans="1:16" ht="14.1" customHeight="1">
      <c r="A1505" s="178" t="s">
        <v>335</v>
      </c>
      <c r="B1505" s="178"/>
      <c r="C1505" s="178"/>
      <c r="D1505" s="178"/>
      <c r="E1505" s="178"/>
      <c r="F1505" s="178"/>
      <c r="G1505" s="178"/>
      <c r="H1505" s="178"/>
      <c r="I1505" s="179"/>
      <c r="J1505" s="179"/>
      <c r="K1505" s="179"/>
      <c r="L1505" s="179"/>
      <c r="M1505" s="179"/>
      <c r="N1505" s="179"/>
      <c r="O1505" s="179"/>
      <c r="P1505" s="179"/>
    </row>
    <row r="1506" spans="1:16" ht="14.1" customHeight="1">
      <c r="A1506" s="180" t="s">
        <v>120</v>
      </c>
      <c r="B1506" s="180"/>
      <c r="C1506" s="180"/>
      <c r="D1506" s="180"/>
      <c r="E1506" s="180"/>
      <c r="F1506" s="180"/>
      <c r="G1506" s="180"/>
      <c r="H1506" s="180"/>
      <c r="I1506" s="181"/>
      <c r="J1506" s="181"/>
      <c r="K1506" s="181"/>
      <c r="L1506" s="181"/>
      <c r="M1506" s="181"/>
      <c r="N1506" s="181"/>
      <c r="O1506" s="181"/>
      <c r="P1506" s="181"/>
    </row>
    <row r="1507" spans="1:16" ht="14.1" customHeight="1">
      <c r="A1507" s="190" t="s">
        <v>481</v>
      </c>
      <c r="B1507" s="190"/>
      <c r="C1507" s="190"/>
      <c r="D1507" s="190"/>
      <c r="E1507" s="190"/>
      <c r="F1507" s="190"/>
      <c r="G1507" s="190"/>
      <c r="H1507" s="190"/>
      <c r="I1507" s="190"/>
      <c r="J1507" s="190"/>
      <c r="K1507" s="190"/>
      <c r="L1507" s="190"/>
      <c r="M1507" s="190"/>
      <c r="N1507" s="190"/>
      <c r="O1507" s="191" t="s">
        <v>114</v>
      </c>
      <c r="P1507" s="191"/>
    </row>
    <row r="1508" spans="1:16" ht="9" customHeight="1"/>
    <row r="1509" spans="1:16" ht="14.1" customHeight="1">
      <c r="A1509" s="159" t="s">
        <v>642</v>
      </c>
      <c r="B1509" s="159"/>
      <c r="C1509" s="159"/>
      <c r="D1509" s="159"/>
      <c r="E1509" s="159"/>
      <c r="F1509" s="159"/>
      <c r="G1509" s="159"/>
      <c r="H1509" s="159"/>
      <c r="I1509" s="159"/>
      <c r="J1509" s="159"/>
      <c r="K1509" s="159"/>
      <c r="L1509" s="159"/>
      <c r="M1509" s="159"/>
      <c r="N1509" s="159"/>
      <c r="O1509" s="159"/>
      <c r="P1509" s="159"/>
    </row>
    <row r="1510" spans="1:16" ht="14.1" customHeight="1">
      <c r="A1510" s="160" t="s">
        <v>618</v>
      </c>
      <c r="B1510" s="160"/>
      <c r="C1510" s="160"/>
      <c r="D1510" s="160"/>
      <c r="E1510" s="160"/>
      <c r="F1510" s="160"/>
      <c r="G1510" s="160"/>
      <c r="H1510" s="160"/>
      <c r="I1510" s="160"/>
      <c r="J1510" s="160"/>
      <c r="K1510" s="160"/>
      <c r="L1510" s="160"/>
      <c r="M1510" s="160"/>
      <c r="N1510" s="160"/>
      <c r="O1510" s="160"/>
      <c r="P1510" s="160"/>
    </row>
    <row r="1511" spans="1:16" ht="65.25" customHeight="1">
      <c r="A1511" s="158"/>
      <c r="B1511" s="158"/>
      <c r="C1511" s="158"/>
      <c r="D1511" s="158"/>
      <c r="E1511" s="158"/>
      <c r="F1511" s="158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</row>
    <row r="1512" spans="1:16" ht="5.65" customHeight="1"/>
    <row r="1513" spans="1:16" ht="19.7" customHeight="1">
      <c r="A1513" s="171" t="s">
        <v>174</v>
      </c>
      <c r="B1513" s="171"/>
      <c r="C1513" s="171"/>
      <c r="D1513" s="171"/>
      <c r="E1513" s="171"/>
      <c r="F1513" s="171"/>
      <c r="G1513" s="171"/>
      <c r="H1513" s="171"/>
      <c r="I1513" s="171"/>
      <c r="J1513" s="171"/>
      <c r="K1513" s="171"/>
      <c r="L1513" s="171"/>
      <c r="M1513" s="171"/>
      <c r="N1513" s="171"/>
      <c r="O1513" s="171"/>
      <c r="P1513" s="171"/>
    </row>
    <row r="1514" spans="1:16" ht="15.75" customHeight="1">
      <c r="A1514" s="136" t="s">
        <v>82</v>
      </c>
      <c r="B1514" s="169" t="s">
        <v>296</v>
      </c>
      <c r="C1514" s="169"/>
      <c r="D1514" s="169"/>
      <c r="E1514" s="169"/>
      <c r="F1514" s="169"/>
      <c r="G1514" s="169"/>
      <c r="H1514" s="169"/>
      <c r="I1514" s="169"/>
      <c r="J1514" s="169"/>
      <c r="K1514" s="169"/>
      <c r="L1514" s="165" t="s">
        <v>83</v>
      </c>
      <c r="M1514" s="165"/>
      <c r="N1514" s="200" t="s">
        <v>331</v>
      </c>
      <c r="O1514" s="200"/>
      <c r="P1514" s="200"/>
    </row>
    <row r="1515" spans="1:16" ht="12.6" customHeight="1">
      <c r="A1515" s="136" t="s">
        <v>84</v>
      </c>
      <c r="B1515" s="169" t="s">
        <v>85</v>
      </c>
      <c r="C1515" s="169"/>
      <c r="D1515" s="169"/>
      <c r="E1515" s="169"/>
      <c r="F1515" s="169"/>
      <c r="G1515" s="169"/>
      <c r="H1515" s="169"/>
      <c r="I1515" s="169"/>
      <c r="J1515" s="169"/>
      <c r="K1515" s="169"/>
      <c r="L1515" s="165" t="s">
        <v>86</v>
      </c>
      <c r="M1515" s="165"/>
      <c r="N1515" s="198" t="s">
        <v>617</v>
      </c>
      <c r="O1515" s="198"/>
      <c r="P1515" s="198"/>
    </row>
    <row r="1516" spans="1:16" ht="14.45" customHeight="1">
      <c r="A1516" s="136" t="s">
        <v>87</v>
      </c>
      <c r="B1516" s="165" t="s">
        <v>302</v>
      </c>
      <c r="C1516" s="165"/>
      <c r="D1516" s="165"/>
      <c r="E1516" s="165"/>
      <c r="F1516" s="165"/>
      <c r="G1516" s="165"/>
      <c r="H1516" s="165"/>
      <c r="I1516" s="165"/>
      <c r="J1516" s="165"/>
      <c r="K1516" s="165"/>
      <c r="L1516" s="165" t="s">
        <v>88</v>
      </c>
      <c r="M1516" s="165"/>
      <c r="N1516" s="198"/>
      <c r="O1516" s="198"/>
      <c r="P1516" s="198"/>
    </row>
    <row r="1517" spans="1:16" ht="14.65" customHeight="1">
      <c r="A1517" s="136" t="s">
        <v>89</v>
      </c>
      <c r="B1517" s="165"/>
      <c r="C1517" s="165"/>
      <c r="D1517" s="165"/>
      <c r="E1517" s="165"/>
      <c r="F1517" s="165"/>
      <c r="G1517" s="165"/>
      <c r="H1517" s="165"/>
      <c r="I1517" s="165"/>
      <c r="J1517" s="165"/>
      <c r="K1517" s="165"/>
      <c r="L1517" s="165" t="s">
        <v>90</v>
      </c>
      <c r="M1517" s="165"/>
      <c r="N1517" s="198" t="s">
        <v>91</v>
      </c>
      <c r="O1517" s="198"/>
      <c r="P1517" s="198"/>
    </row>
    <row r="1518" spans="1:16" ht="26.45" customHeight="1">
      <c r="A1518" s="136" t="s">
        <v>92</v>
      </c>
      <c r="B1518" s="165"/>
      <c r="C1518" s="165"/>
      <c r="D1518" s="165"/>
      <c r="E1518" s="165"/>
      <c r="F1518" s="165"/>
      <c r="G1518" s="165"/>
      <c r="H1518" s="165"/>
      <c r="I1518" s="165"/>
      <c r="J1518" s="165"/>
      <c r="K1518" s="165"/>
      <c r="L1518" s="165" t="s">
        <v>93</v>
      </c>
      <c r="M1518" s="165"/>
      <c r="N1518" s="199" t="s">
        <v>482</v>
      </c>
      <c r="O1518" s="199"/>
      <c r="P1518" s="199"/>
    </row>
    <row r="1519" spans="1:16" ht="13.35" customHeight="1">
      <c r="A1519" s="137" t="s">
        <v>94</v>
      </c>
      <c r="B1519" s="162"/>
      <c r="C1519" s="162"/>
      <c r="D1519" s="162"/>
      <c r="E1519" s="162"/>
      <c r="F1519" s="162"/>
      <c r="G1519" s="162"/>
      <c r="H1519" s="162"/>
      <c r="I1519" s="162"/>
      <c r="J1519" s="162"/>
      <c r="K1519" s="162"/>
      <c r="L1519" s="162" t="s">
        <v>95</v>
      </c>
      <c r="M1519" s="162"/>
      <c r="N1519" s="194" t="s">
        <v>333</v>
      </c>
      <c r="O1519" s="194"/>
      <c r="P1519" s="194"/>
    </row>
    <row r="1520" spans="1:16" ht="15.75" customHeight="1">
      <c r="A1520" s="195" t="s">
        <v>96</v>
      </c>
      <c r="B1520" s="195"/>
      <c r="C1520" s="196" t="s">
        <v>97</v>
      </c>
      <c r="D1520" s="196"/>
      <c r="E1520" s="197" t="s">
        <v>98</v>
      </c>
      <c r="F1520" s="197"/>
      <c r="G1520" s="197"/>
      <c r="H1520" s="196" t="s">
        <v>99</v>
      </c>
      <c r="I1520" s="196"/>
      <c r="J1520" s="197" t="s">
        <v>100</v>
      </c>
      <c r="K1520" s="197"/>
      <c r="L1520" s="197"/>
      <c r="M1520" s="197"/>
      <c r="N1520" s="197"/>
      <c r="O1520" s="197"/>
      <c r="P1520" s="129" t="s">
        <v>101</v>
      </c>
    </row>
    <row r="1521" spans="1:16" ht="17.100000000000001" customHeight="1">
      <c r="A1521" s="192" t="s">
        <v>102</v>
      </c>
      <c r="B1521" s="192"/>
      <c r="C1521" s="192"/>
      <c r="D1521" s="193" t="s">
        <v>103</v>
      </c>
      <c r="E1521" s="193"/>
      <c r="F1521" s="193" t="s">
        <v>104</v>
      </c>
      <c r="G1521" s="193" t="s">
        <v>105</v>
      </c>
      <c r="H1521" s="193"/>
      <c r="I1521" s="193" t="s">
        <v>106</v>
      </c>
      <c r="J1521" s="193"/>
      <c r="K1521" s="193"/>
      <c r="L1521" s="193"/>
      <c r="M1521" s="193"/>
      <c r="N1521" s="193"/>
      <c r="O1521" s="193"/>
      <c r="P1521" s="193"/>
    </row>
    <row r="1522" spans="1:16" ht="17.100000000000001" customHeight="1">
      <c r="A1522" s="192"/>
      <c r="B1522" s="192"/>
      <c r="C1522" s="192"/>
      <c r="D1522" s="193"/>
      <c r="E1522" s="193"/>
      <c r="F1522" s="193"/>
      <c r="G1522" s="193"/>
      <c r="H1522" s="193"/>
      <c r="I1522" s="193" t="s">
        <v>107</v>
      </c>
      <c r="J1522" s="193"/>
      <c r="K1522" s="193" t="s">
        <v>108</v>
      </c>
      <c r="L1522" s="193"/>
      <c r="M1522" s="193" t="s">
        <v>109</v>
      </c>
      <c r="N1522" s="193"/>
      <c r="O1522" s="193" t="s">
        <v>110</v>
      </c>
      <c r="P1522" s="193"/>
    </row>
    <row r="1523" spans="1:16" ht="14.1" customHeight="1">
      <c r="A1523" s="183" t="s">
        <v>112</v>
      </c>
      <c r="B1523" s="183"/>
      <c r="C1523" s="183"/>
      <c r="D1523" s="183"/>
      <c r="E1523" s="183"/>
      <c r="F1523" s="183"/>
      <c r="G1523" s="183"/>
      <c r="H1523" s="183"/>
      <c r="I1523" s="183"/>
      <c r="J1523" s="183"/>
      <c r="K1523" s="183"/>
      <c r="L1523" s="183"/>
      <c r="M1523" s="183"/>
      <c r="N1523" s="183"/>
      <c r="O1523" s="183"/>
      <c r="P1523" s="183"/>
    </row>
    <row r="1524" spans="1:16" ht="14.1" customHeight="1">
      <c r="A1524" s="187" t="s">
        <v>391</v>
      </c>
      <c r="B1524" s="187"/>
      <c r="C1524" s="187"/>
      <c r="D1524" s="188" t="s">
        <v>114</v>
      </c>
      <c r="E1524" s="188"/>
      <c r="F1524" s="130">
        <v>8.65</v>
      </c>
      <c r="G1524" s="189">
        <v>9.4000000000000004E-3</v>
      </c>
      <c r="H1524" s="189"/>
      <c r="I1524" s="182">
        <v>8.1299999999999997E-2</v>
      </c>
      <c r="J1524" s="182"/>
      <c r="K1524" s="182"/>
      <c r="L1524" s="182"/>
      <c r="M1524" s="182"/>
      <c r="N1524" s="182"/>
      <c r="O1524" s="182">
        <v>8.1299999999999997E-2</v>
      </c>
      <c r="P1524" s="182"/>
    </row>
    <row r="1525" spans="1:16" ht="14.1" customHeight="1">
      <c r="A1525" s="183" t="s">
        <v>176</v>
      </c>
      <c r="B1525" s="183"/>
      <c r="C1525" s="183"/>
      <c r="D1525" s="183"/>
      <c r="E1525" s="183"/>
      <c r="F1525" s="183"/>
      <c r="G1525" s="183"/>
      <c r="H1525" s="183"/>
      <c r="I1525" s="183"/>
      <c r="J1525" s="183"/>
      <c r="K1525" s="183"/>
      <c r="L1525" s="183"/>
      <c r="M1525" s="183"/>
      <c r="N1525" s="183"/>
      <c r="O1525" s="184">
        <v>0.08</v>
      </c>
      <c r="P1525" s="184"/>
    </row>
    <row r="1526" spans="1:16" ht="14.1" customHeight="1">
      <c r="A1526" s="185" t="s">
        <v>119</v>
      </c>
      <c r="B1526" s="185"/>
      <c r="C1526" s="185"/>
      <c r="D1526" s="185"/>
      <c r="E1526" s="185"/>
      <c r="F1526" s="185"/>
      <c r="G1526" s="185"/>
      <c r="H1526" s="185"/>
      <c r="I1526" s="186"/>
      <c r="J1526" s="186"/>
      <c r="K1526" s="186"/>
      <c r="L1526" s="186"/>
      <c r="M1526" s="186"/>
      <c r="N1526" s="186"/>
      <c r="O1526" s="186"/>
      <c r="P1526" s="186"/>
    </row>
    <row r="1527" spans="1:16" ht="14.1" customHeight="1">
      <c r="A1527" s="178" t="s">
        <v>335</v>
      </c>
      <c r="B1527" s="178"/>
      <c r="C1527" s="178"/>
      <c r="D1527" s="178"/>
      <c r="E1527" s="178"/>
      <c r="F1527" s="178"/>
      <c r="G1527" s="178"/>
      <c r="H1527" s="178"/>
      <c r="I1527" s="179"/>
      <c r="J1527" s="179"/>
      <c r="K1527" s="179"/>
      <c r="L1527" s="179"/>
      <c r="M1527" s="179"/>
      <c r="N1527" s="179"/>
      <c r="O1527" s="179"/>
      <c r="P1527" s="179"/>
    </row>
    <row r="1528" spans="1:16" ht="14.1" customHeight="1">
      <c r="A1528" s="180" t="s">
        <v>120</v>
      </c>
      <c r="B1528" s="180"/>
      <c r="C1528" s="180"/>
      <c r="D1528" s="180"/>
      <c r="E1528" s="180"/>
      <c r="F1528" s="180"/>
      <c r="G1528" s="180"/>
      <c r="H1528" s="180"/>
      <c r="I1528" s="181"/>
      <c r="J1528" s="181"/>
      <c r="K1528" s="181"/>
      <c r="L1528" s="181"/>
      <c r="M1528" s="181"/>
      <c r="N1528" s="181"/>
      <c r="O1528" s="181"/>
      <c r="P1528" s="181"/>
    </row>
    <row r="1529" spans="1:16" ht="14.1" customHeight="1">
      <c r="A1529" s="190" t="s">
        <v>206</v>
      </c>
      <c r="B1529" s="190"/>
      <c r="C1529" s="190"/>
      <c r="D1529" s="190"/>
      <c r="E1529" s="190"/>
      <c r="F1529" s="190"/>
      <c r="G1529" s="190"/>
      <c r="H1529" s="190"/>
      <c r="I1529" s="190"/>
      <c r="J1529" s="190"/>
      <c r="K1529" s="190"/>
      <c r="L1529" s="190"/>
      <c r="M1529" s="190"/>
      <c r="N1529" s="190"/>
      <c r="O1529" s="191" t="s">
        <v>114</v>
      </c>
      <c r="P1529" s="191"/>
    </row>
    <row r="1530" spans="1:16" ht="14.1" customHeight="1">
      <c r="A1530" s="183" t="s">
        <v>112</v>
      </c>
      <c r="B1530" s="183"/>
      <c r="C1530" s="183"/>
      <c r="D1530" s="183"/>
      <c r="E1530" s="183"/>
      <c r="F1530" s="183"/>
      <c r="G1530" s="183"/>
      <c r="H1530" s="183"/>
      <c r="I1530" s="183"/>
      <c r="J1530" s="183"/>
      <c r="K1530" s="183"/>
      <c r="L1530" s="183"/>
      <c r="M1530" s="183"/>
      <c r="N1530" s="183"/>
      <c r="O1530" s="183"/>
      <c r="P1530" s="183"/>
    </row>
    <row r="1531" spans="1:16" ht="22.7" customHeight="1">
      <c r="A1531" s="187" t="s">
        <v>142</v>
      </c>
      <c r="B1531" s="187"/>
      <c r="C1531" s="187"/>
      <c r="D1531" s="188" t="s">
        <v>114</v>
      </c>
      <c r="E1531" s="188"/>
      <c r="F1531" s="130">
        <v>8.65</v>
      </c>
      <c r="G1531" s="189">
        <v>9.4000000000000004E-3</v>
      </c>
      <c r="H1531" s="189"/>
      <c r="I1531" s="182">
        <v>8.1299999999999997E-2</v>
      </c>
      <c r="J1531" s="182"/>
      <c r="K1531" s="182"/>
      <c r="L1531" s="182"/>
      <c r="M1531" s="182"/>
      <c r="N1531" s="182"/>
      <c r="O1531" s="182">
        <v>8.1299999999999997E-2</v>
      </c>
      <c r="P1531" s="182"/>
    </row>
    <row r="1532" spans="1:16" ht="14.1" customHeight="1">
      <c r="A1532" s="183" t="s">
        <v>176</v>
      </c>
      <c r="B1532" s="183"/>
      <c r="C1532" s="183"/>
      <c r="D1532" s="183"/>
      <c r="E1532" s="183"/>
      <c r="F1532" s="183"/>
      <c r="G1532" s="183"/>
      <c r="H1532" s="183"/>
      <c r="I1532" s="183"/>
      <c r="J1532" s="183"/>
      <c r="K1532" s="183"/>
      <c r="L1532" s="183"/>
      <c r="M1532" s="183"/>
      <c r="N1532" s="183"/>
      <c r="O1532" s="184">
        <v>0.08</v>
      </c>
      <c r="P1532" s="184"/>
    </row>
    <row r="1533" spans="1:16" ht="14.1" customHeight="1">
      <c r="A1533" s="185" t="s">
        <v>119</v>
      </c>
      <c r="B1533" s="185"/>
      <c r="C1533" s="185"/>
      <c r="D1533" s="185"/>
      <c r="E1533" s="185"/>
      <c r="F1533" s="185"/>
      <c r="G1533" s="185"/>
      <c r="H1533" s="185"/>
      <c r="I1533" s="186"/>
      <c r="J1533" s="186"/>
      <c r="K1533" s="186"/>
      <c r="L1533" s="186"/>
      <c r="M1533" s="186"/>
      <c r="N1533" s="186"/>
      <c r="O1533" s="186"/>
      <c r="P1533" s="186"/>
    </row>
    <row r="1534" spans="1:16" ht="14.1" customHeight="1">
      <c r="A1534" s="178" t="s">
        <v>335</v>
      </c>
      <c r="B1534" s="178"/>
      <c r="C1534" s="178"/>
      <c r="D1534" s="178"/>
      <c r="E1534" s="178"/>
      <c r="F1534" s="178"/>
      <c r="G1534" s="178"/>
      <c r="H1534" s="178"/>
      <c r="I1534" s="179"/>
      <c r="J1534" s="179"/>
      <c r="K1534" s="179"/>
      <c r="L1534" s="179"/>
      <c r="M1534" s="179"/>
      <c r="N1534" s="179"/>
      <c r="O1534" s="179"/>
      <c r="P1534" s="179"/>
    </row>
    <row r="1535" spans="1:16" ht="14.1" customHeight="1">
      <c r="A1535" s="180" t="s">
        <v>120</v>
      </c>
      <c r="B1535" s="180"/>
      <c r="C1535" s="180"/>
      <c r="D1535" s="180"/>
      <c r="E1535" s="180"/>
      <c r="F1535" s="180"/>
      <c r="G1535" s="180"/>
      <c r="H1535" s="180"/>
      <c r="I1535" s="181"/>
      <c r="J1535" s="181"/>
      <c r="K1535" s="181"/>
      <c r="L1535" s="181"/>
      <c r="M1535" s="181"/>
      <c r="N1535" s="181"/>
      <c r="O1535" s="181"/>
      <c r="P1535" s="181"/>
    </row>
    <row r="1536" spans="1:16" ht="14.1" customHeight="1">
      <c r="A1536" s="190" t="s">
        <v>483</v>
      </c>
      <c r="B1536" s="190"/>
      <c r="C1536" s="190"/>
      <c r="D1536" s="190"/>
      <c r="E1536" s="190"/>
      <c r="F1536" s="190"/>
      <c r="G1536" s="190"/>
      <c r="H1536" s="190"/>
      <c r="I1536" s="190"/>
      <c r="J1536" s="190"/>
      <c r="K1536" s="190"/>
      <c r="L1536" s="190"/>
      <c r="M1536" s="190"/>
      <c r="N1536" s="190"/>
      <c r="O1536" s="191" t="s">
        <v>114</v>
      </c>
      <c r="P1536" s="191"/>
    </row>
    <row r="1537" spans="1:16" ht="14.1" customHeight="1">
      <c r="A1537" s="183" t="s">
        <v>112</v>
      </c>
      <c r="B1537" s="183"/>
      <c r="C1537" s="183"/>
      <c r="D1537" s="183"/>
      <c r="E1537" s="183"/>
      <c r="F1537" s="183"/>
      <c r="G1537" s="183"/>
      <c r="H1537" s="183"/>
      <c r="I1537" s="183"/>
      <c r="J1537" s="183"/>
      <c r="K1537" s="183"/>
      <c r="L1537" s="183"/>
      <c r="M1537" s="183"/>
      <c r="N1537" s="183"/>
      <c r="O1537" s="183"/>
      <c r="P1537" s="183"/>
    </row>
    <row r="1538" spans="1:16" ht="14.1" customHeight="1">
      <c r="A1538" s="187" t="s">
        <v>417</v>
      </c>
      <c r="B1538" s="187"/>
      <c r="C1538" s="187"/>
      <c r="D1538" s="188" t="s">
        <v>114</v>
      </c>
      <c r="E1538" s="188"/>
      <c r="F1538" s="130">
        <v>8.65</v>
      </c>
      <c r="G1538" s="189">
        <v>6.7000000000000002E-3</v>
      </c>
      <c r="H1538" s="189"/>
      <c r="I1538" s="182">
        <v>5.8000000000000003E-2</v>
      </c>
      <c r="J1538" s="182"/>
      <c r="K1538" s="182"/>
      <c r="L1538" s="182"/>
      <c r="M1538" s="182"/>
      <c r="N1538" s="182"/>
      <c r="O1538" s="182">
        <v>5.8000000000000003E-2</v>
      </c>
      <c r="P1538" s="182"/>
    </row>
    <row r="1539" spans="1:16" ht="14.1" customHeight="1">
      <c r="A1539" s="183" t="s">
        <v>176</v>
      </c>
      <c r="B1539" s="183"/>
      <c r="C1539" s="183"/>
      <c r="D1539" s="183"/>
      <c r="E1539" s="183"/>
      <c r="F1539" s="183"/>
      <c r="G1539" s="183"/>
      <c r="H1539" s="183"/>
      <c r="I1539" s="183"/>
      <c r="J1539" s="183"/>
      <c r="K1539" s="183"/>
      <c r="L1539" s="183"/>
      <c r="M1539" s="183"/>
      <c r="N1539" s="183"/>
      <c r="O1539" s="184">
        <v>0.06</v>
      </c>
      <c r="P1539" s="184"/>
    </row>
    <row r="1540" spans="1:16" ht="14.1" customHeight="1">
      <c r="A1540" s="185" t="s">
        <v>119</v>
      </c>
      <c r="B1540" s="185"/>
      <c r="C1540" s="185"/>
      <c r="D1540" s="185"/>
      <c r="E1540" s="185"/>
      <c r="F1540" s="185"/>
      <c r="G1540" s="185"/>
      <c r="H1540" s="185"/>
      <c r="I1540" s="186"/>
      <c r="J1540" s="186"/>
      <c r="K1540" s="186"/>
      <c r="L1540" s="186"/>
      <c r="M1540" s="186"/>
      <c r="N1540" s="186"/>
      <c r="O1540" s="186"/>
      <c r="P1540" s="186"/>
    </row>
    <row r="1541" spans="1:16" ht="14.1" customHeight="1">
      <c r="A1541" s="178" t="s">
        <v>335</v>
      </c>
      <c r="B1541" s="178"/>
      <c r="C1541" s="178"/>
      <c r="D1541" s="178"/>
      <c r="E1541" s="178"/>
      <c r="F1541" s="178"/>
      <c r="G1541" s="178"/>
      <c r="H1541" s="178"/>
      <c r="I1541" s="179"/>
      <c r="J1541" s="179"/>
      <c r="K1541" s="179"/>
      <c r="L1541" s="179"/>
      <c r="M1541" s="179"/>
      <c r="N1541" s="179"/>
      <c r="O1541" s="179"/>
      <c r="P1541" s="179"/>
    </row>
    <row r="1542" spans="1:16" ht="14.1" customHeight="1">
      <c r="A1542" s="180" t="s">
        <v>120</v>
      </c>
      <c r="B1542" s="180"/>
      <c r="C1542" s="180"/>
      <c r="D1542" s="180"/>
      <c r="E1542" s="180"/>
      <c r="F1542" s="180"/>
      <c r="G1542" s="180"/>
      <c r="H1542" s="180"/>
      <c r="I1542" s="181"/>
      <c r="J1542" s="181"/>
      <c r="K1542" s="181"/>
      <c r="L1542" s="181"/>
      <c r="M1542" s="181"/>
      <c r="N1542" s="181"/>
      <c r="O1542" s="181"/>
      <c r="P1542" s="181"/>
    </row>
    <row r="1543" spans="1:16" ht="14.1" customHeight="1">
      <c r="A1543" s="190" t="s">
        <v>484</v>
      </c>
      <c r="B1543" s="190"/>
      <c r="C1543" s="190"/>
      <c r="D1543" s="190"/>
      <c r="E1543" s="190"/>
      <c r="F1543" s="190"/>
      <c r="G1543" s="190"/>
      <c r="H1543" s="190"/>
      <c r="I1543" s="190"/>
      <c r="J1543" s="190"/>
      <c r="K1543" s="190"/>
      <c r="L1543" s="190"/>
      <c r="M1543" s="190"/>
      <c r="N1543" s="190"/>
      <c r="O1543" s="191" t="s">
        <v>114</v>
      </c>
      <c r="P1543" s="191"/>
    </row>
    <row r="1544" spans="1:16" ht="14.1" customHeight="1">
      <c r="A1544" s="183" t="s">
        <v>112</v>
      </c>
      <c r="B1544" s="183"/>
      <c r="C1544" s="183"/>
      <c r="D1544" s="183"/>
      <c r="E1544" s="183"/>
      <c r="F1544" s="183"/>
      <c r="G1544" s="183"/>
      <c r="H1544" s="183"/>
      <c r="I1544" s="183"/>
      <c r="J1544" s="183"/>
      <c r="K1544" s="183"/>
      <c r="L1544" s="183"/>
      <c r="M1544" s="183"/>
      <c r="N1544" s="183"/>
      <c r="O1544" s="183"/>
      <c r="P1544" s="183"/>
    </row>
    <row r="1545" spans="1:16" ht="14.1" customHeight="1">
      <c r="A1545" s="187" t="s">
        <v>418</v>
      </c>
      <c r="B1545" s="187"/>
      <c r="C1545" s="187"/>
      <c r="D1545" s="188" t="s">
        <v>114</v>
      </c>
      <c r="E1545" s="188"/>
      <c r="F1545" s="130">
        <v>8.65</v>
      </c>
      <c r="G1545" s="189">
        <v>6.7000000000000002E-3</v>
      </c>
      <c r="H1545" s="189"/>
      <c r="I1545" s="182">
        <v>5.8000000000000003E-2</v>
      </c>
      <c r="J1545" s="182"/>
      <c r="K1545" s="182"/>
      <c r="L1545" s="182"/>
      <c r="M1545" s="182"/>
      <c r="N1545" s="182"/>
      <c r="O1545" s="182">
        <v>5.8000000000000003E-2</v>
      </c>
      <c r="P1545" s="182"/>
    </row>
    <row r="1546" spans="1:16" ht="14.1" customHeight="1">
      <c r="A1546" s="183" t="s">
        <v>176</v>
      </c>
      <c r="B1546" s="183"/>
      <c r="C1546" s="183"/>
      <c r="D1546" s="183"/>
      <c r="E1546" s="183"/>
      <c r="F1546" s="183"/>
      <c r="G1546" s="183"/>
      <c r="H1546" s="183"/>
      <c r="I1546" s="183"/>
      <c r="J1546" s="183"/>
      <c r="K1546" s="183"/>
      <c r="L1546" s="183"/>
      <c r="M1546" s="183"/>
      <c r="N1546" s="183"/>
      <c r="O1546" s="184">
        <v>0.06</v>
      </c>
      <c r="P1546" s="184"/>
    </row>
    <row r="1547" spans="1:16" ht="14.1" customHeight="1">
      <c r="A1547" s="185" t="s">
        <v>119</v>
      </c>
      <c r="B1547" s="185"/>
      <c r="C1547" s="185"/>
      <c r="D1547" s="185"/>
      <c r="E1547" s="185"/>
      <c r="F1547" s="185"/>
      <c r="G1547" s="185"/>
      <c r="H1547" s="185"/>
      <c r="I1547" s="186"/>
      <c r="J1547" s="186"/>
      <c r="K1547" s="186"/>
      <c r="L1547" s="186"/>
      <c r="M1547" s="186"/>
      <c r="N1547" s="186"/>
      <c r="O1547" s="186"/>
      <c r="P1547" s="186"/>
    </row>
    <row r="1548" spans="1:16" ht="14.1" customHeight="1">
      <c r="A1548" s="178" t="s">
        <v>335</v>
      </c>
      <c r="B1548" s="178"/>
      <c r="C1548" s="178"/>
      <c r="D1548" s="178"/>
      <c r="E1548" s="178"/>
      <c r="F1548" s="178"/>
      <c r="G1548" s="178"/>
      <c r="H1548" s="178"/>
      <c r="I1548" s="179"/>
      <c r="J1548" s="179"/>
      <c r="K1548" s="179"/>
      <c r="L1548" s="179"/>
      <c r="M1548" s="179"/>
      <c r="N1548" s="179"/>
      <c r="O1548" s="179"/>
      <c r="P1548" s="179"/>
    </row>
    <row r="1549" spans="1:16" ht="14.1" customHeight="1">
      <c r="A1549" s="180" t="s">
        <v>120</v>
      </c>
      <c r="B1549" s="180"/>
      <c r="C1549" s="180"/>
      <c r="D1549" s="180"/>
      <c r="E1549" s="180"/>
      <c r="F1549" s="180"/>
      <c r="G1549" s="180"/>
      <c r="H1549" s="180"/>
      <c r="I1549" s="181"/>
      <c r="J1549" s="181"/>
      <c r="K1549" s="181"/>
      <c r="L1549" s="181"/>
      <c r="M1549" s="181"/>
      <c r="N1549" s="181"/>
      <c r="O1549" s="181"/>
      <c r="P1549" s="181"/>
    </row>
    <row r="1550" spans="1:16" ht="14.1" customHeight="1">
      <c r="A1550" s="190" t="s">
        <v>184</v>
      </c>
      <c r="B1550" s="190"/>
      <c r="C1550" s="190"/>
      <c r="D1550" s="190"/>
      <c r="E1550" s="190"/>
      <c r="F1550" s="190"/>
      <c r="G1550" s="190"/>
      <c r="H1550" s="190"/>
      <c r="I1550" s="190"/>
      <c r="J1550" s="190"/>
      <c r="K1550" s="190"/>
      <c r="L1550" s="190"/>
      <c r="M1550" s="190"/>
      <c r="N1550" s="190"/>
      <c r="O1550" s="191" t="s">
        <v>114</v>
      </c>
      <c r="P1550" s="191"/>
    </row>
    <row r="1551" spans="1:16" ht="14.1" customHeight="1">
      <c r="A1551" s="183" t="s">
        <v>112</v>
      </c>
      <c r="B1551" s="183"/>
      <c r="C1551" s="183"/>
      <c r="D1551" s="183"/>
      <c r="E1551" s="183"/>
      <c r="F1551" s="183"/>
      <c r="G1551" s="183"/>
      <c r="H1551" s="183"/>
      <c r="I1551" s="183"/>
      <c r="J1551" s="183"/>
      <c r="K1551" s="183"/>
      <c r="L1551" s="183"/>
      <c r="M1551" s="183"/>
      <c r="N1551" s="183"/>
      <c r="O1551" s="183"/>
      <c r="P1551" s="183"/>
    </row>
    <row r="1552" spans="1:16" ht="14.1" customHeight="1">
      <c r="A1552" s="187" t="s">
        <v>152</v>
      </c>
      <c r="B1552" s="187"/>
      <c r="C1552" s="187"/>
      <c r="D1552" s="188" t="s">
        <v>114</v>
      </c>
      <c r="E1552" s="188"/>
      <c r="F1552" s="130">
        <v>7.8</v>
      </c>
      <c r="G1552" s="189">
        <v>1.72E-2</v>
      </c>
      <c r="H1552" s="189"/>
      <c r="I1552" s="182">
        <v>0.13420000000000001</v>
      </c>
      <c r="J1552" s="182"/>
      <c r="K1552" s="182"/>
      <c r="L1552" s="182"/>
      <c r="M1552" s="182"/>
      <c r="N1552" s="182"/>
      <c r="O1552" s="182">
        <v>0.13420000000000001</v>
      </c>
      <c r="P1552" s="182"/>
    </row>
    <row r="1553" spans="1:16" ht="14.1" customHeight="1">
      <c r="A1553" s="183" t="s">
        <v>176</v>
      </c>
      <c r="B1553" s="183"/>
      <c r="C1553" s="183"/>
      <c r="D1553" s="183"/>
      <c r="E1553" s="183"/>
      <c r="F1553" s="183"/>
      <c r="G1553" s="183"/>
      <c r="H1553" s="183"/>
      <c r="I1553" s="183"/>
      <c r="J1553" s="183"/>
      <c r="K1553" s="183"/>
      <c r="L1553" s="183"/>
      <c r="M1553" s="183"/>
      <c r="N1553" s="183"/>
      <c r="O1553" s="184">
        <v>0.13</v>
      </c>
      <c r="P1553" s="184"/>
    </row>
    <row r="1554" spans="1:16" ht="14.1" customHeight="1">
      <c r="A1554" s="185" t="s">
        <v>119</v>
      </c>
      <c r="B1554" s="185"/>
      <c r="C1554" s="185"/>
      <c r="D1554" s="185"/>
      <c r="E1554" s="185"/>
      <c r="F1554" s="185"/>
      <c r="G1554" s="185"/>
      <c r="H1554" s="185"/>
      <c r="I1554" s="186"/>
      <c r="J1554" s="186"/>
      <c r="K1554" s="186"/>
      <c r="L1554" s="186"/>
      <c r="M1554" s="186"/>
      <c r="N1554" s="186"/>
      <c r="O1554" s="186"/>
      <c r="P1554" s="186"/>
    </row>
    <row r="1555" spans="1:16" ht="14.1" customHeight="1">
      <c r="A1555" s="178" t="s">
        <v>335</v>
      </c>
      <c r="B1555" s="178"/>
      <c r="C1555" s="178"/>
      <c r="D1555" s="178"/>
      <c r="E1555" s="178"/>
      <c r="F1555" s="178"/>
      <c r="G1555" s="178"/>
      <c r="H1555" s="178"/>
      <c r="I1555" s="179"/>
      <c r="J1555" s="179"/>
      <c r="K1555" s="179"/>
      <c r="L1555" s="179"/>
      <c r="M1555" s="179"/>
      <c r="N1555" s="179"/>
      <c r="O1555" s="179"/>
      <c r="P1555" s="179"/>
    </row>
    <row r="1556" spans="1:16" ht="14.1" customHeight="1">
      <c r="A1556" s="180" t="s">
        <v>120</v>
      </c>
      <c r="B1556" s="180"/>
      <c r="C1556" s="180"/>
      <c r="D1556" s="180"/>
      <c r="E1556" s="180"/>
      <c r="F1556" s="180"/>
      <c r="G1556" s="180"/>
      <c r="H1556" s="180"/>
      <c r="I1556" s="181"/>
      <c r="J1556" s="181"/>
      <c r="K1556" s="181"/>
      <c r="L1556" s="181"/>
      <c r="M1556" s="181"/>
      <c r="N1556" s="181"/>
      <c r="O1556" s="181"/>
      <c r="P1556" s="181"/>
    </row>
    <row r="1557" spans="1:16" ht="14.1" customHeight="1">
      <c r="A1557" s="190" t="s">
        <v>185</v>
      </c>
      <c r="B1557" s="190"/>
      <c r="C1557" s="190"/>
      <c r="D1557" s="190"/>
      <c r="E1557" s="190"/>
      <c r="F1557" s="190"/>
      <c r="G1557" s="190"/>
      <c r="H1557" s="190"/>
      <c r="I1557" s="190"/>
      <c r="J1557" s="190"/>
      <c r="K1557" s="190"/>
      <c r="L1557" s="190"/>
      <c r="M1557" s="190"/>
      <c r="N1557" s="190"/>
      <c r="O1557" s="191" t="s">
        <v>114</v>
      </c>
      <c r="P1557" s="191"/>
    </row>
    <row r="1558" spans="1:16" ht="14.1" customHeight="1">
      <c r="A1558" s="183" t="s">
        <v>112</v>
      </c>
      <c r="B1558" s="183"/>
      <c r="C1558" s="183"/>
      <c r="D1558" s="183"/>
      <c r="E1558" s="183"/>
      <c r="F1558" s="183"/>
      <c r="G1558" s="183"/>
      <c r="H1558" s="183"/>
      <c r="I1558" s="183"/>
      <c r="J1558" s="183"/>
      <c r="K1558" s="183"/>
      <c r="L1558" s="183"/>
      <c r="M1558" s="183"/>
      <c r="N1558" s="183"/>
      <c r="O1558" s="183"/>
      <c r="P1558" s="183"/>
    </row>
    <row r="1559" spans="1:16" ht="0.4" customHeight="1"/>
    <row r="1560" spans="1:16" ht="14.1" customHeight="1">
      <c r="A1560" s="159" t="s">
        <v>642</v>
      </c>
      <c r="B1560" s="159"/>
      <c r="C1560" s="159"/>
      <c r="D1560" s="159"/>
      <c r="E1560" s="159"/>
      <c r="F1560" s="159"/>
      <c r="G1560" s="159"/>
      <c r="H1560" s="159"/>
      <c r="I1560" s="159"/>
      <c r="J1560" s="159"/>
      <c r="K1560" s="159"/>
      <c r="L1560" s="159"/>
      <c r="M1560" s="159"/>
      <c r="N1560" s="159"/>
      <c r="O1560" s="159"/>
      <c r="P1560" s="159"/>
    </row>
    <row r="1561" spans="1:16" ht="14.1" customHeight="1">
      <c r="A1561" s="160" t="s">
        <v>618</v>
      </c>
      <c r="B1561" s="160"/>
      <c r="C1561" s="160"/>
      <c r="D1561" s="160"/>
      <c r="E1561" s="160"/>
      <c r="F1561" s="160"/>
      <c r="G1561" s="160"/>
      <c r="H1561" s="160"/>
      <c r="I1561" s="160"/>
      <c r="J1561" s="160"/>
      <c r="K1561" s="160"/>
      <c r="L1561" s="160"/>
      <c r="M1561" s="160"/>
      <c r="N1561" s="160"/>
      <c r="O1561" s="160"/>
      <c r="P1561" s="160"/>
    </row>
    <row r="1562" spans="1:16" ht="65.25" customHeight="1">
      <c r="A1562" s="158"/>
      <c r="B1562" s="158"/>
      <c r="C1562" s="158"/>
      <c r="D1562" s="158"/>
      <c r="E1562" s="158"/>
      <c r="F1562" s="158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</row>
    <row r="1563" spans="1:16" ht="5.65" customHeight="1"/>
    <row r="1564" spans="1:16" ht="19.7" customHeight="1">
      <c r="A1564" s="171" t="s">
        <v>174</v>
      </c>
      <c r="B1564" s="171"/>
      <c r="C1564" s="171"/>
      <c r="D1564" s="171"/>
      <c r="E1564" s="171"/>
      <c r="F1564" s="171"/>
      <c r="G1564" s="171"/>
      <c r="H1564" s="171"/>
      <c r="I1564" s="171"/>
      <c r="J1564" s="171"/>
      <c r="K1564" s="171"/>
      <c r="L1564" s="171"/>
      <c r="M1564" s="171"/>
      <c r="N1564" s="171"/>
      <c r="O1564" s="171"/>
      <c r="P1564" s="171"/>
    </row>
    <row r="1565" spans="1:16" ht="15.75" customHeight="1">
      <c r="A1565" s="136" t="s">
        <v>82</v>
      </c>
      <c r="B1565" s="169" t="s">
        <v>296</v>
      </c>
      <c r="C1565" s="169"/>
      <c r="D1565" s="169"/>
      <c r="E1565" s="169"/>
      <c r="F1565" s="169"/>
      <c r="G1565" s="169"/>
      <c r="H1565" s="169"/>
      <c r="I1565" s="169"/>
      <c r="J1565" s="169"/>
      <c r="K1565" s="169"/>
      <c r="L1565" s="165" t="s">
        <v>83</v>
      </c>
      <c r="M1565" s="165"/>
      <c r="N1565" s="200" t="s">
        <v>331</v>
      </c>
      <c r="O1565" s="200"/>
      <c r="P1565" s="200"/>
    </row>
    <row r="1566" spans="1:16" ht="12.6" customHeight="1">
      <c r="A1566" s="136" t="s">
        <v>84</v>
      </c>
      <c r="B1566" s="169" t="s">
        <v>85</v>
      </c>
      <c r="C1566" s="169"/>
      <c r="D1566" s="169"/>
      <c r="E1566" s="169"/>
      <c r="F1566" s="169"/>
      <c r="G1566" s="169"/>
      <c r="H1566" s="169"/>
      <c r="I1566" s="169"/>
      <c r="J1566" s="169"/>
      <c r="K1566" s="169"/>
      <c r="L1566" s="165" t="s">
        <v>86</v>
      </c>
      <c r="M1566" s="165"/>
      <c r="N1566" s="198" t="s">
        <v>617</v>
      </c>
      <c r="O1566" s="198"/>
      <c r="P1566" s="198"/>
    </row>
    <row r="1567" spans="1:16" ht="14.45" customHeight="1">
      <c r="A1567" s="136" t="s">
        <v>87</v>
      </c>
      <c r="B1567" s="165" t="s">
        <v>302</v>
      </c>
      <c r="C1567" s="165"/>
      <c r="D1567" s="165"/>
      <c r="E1567" s="165"/>
      <c r="F1567" s="165"/>
      <c r="G1567" s="165"/>
      <c r="H1567" s="165"/>
      <c r="I1567" s="165"/>
      <c r="J1567" s="165"/>
      <c r="K1567" s="165"/>
      <c r="L1567" s="165" t="s">
        <v>88</v>
      </c>
      <c r="M1567" s="165"/>
      <c r="N1567" s="198"/>
      <c r="O1567" s="198"/>
      <c r="P1567" s="198"/>
    </row>
    <row r="1568" spans="1:16" ht="14.65" customHeight="1">
      <c r="A1568" s="136" t="s">
        <v>89</v>
      </c>
      <c r="B1568" s="165"/>
      <c r="C1568" s="165"/>
      <c r="D1568" s="165"/>
      <c r="E1568" s="165"/>
      <c r="F1568" s="165"/>
      <c r="G1568" s="165"/>
      <c r="H1568" s="165"/>
      <c r="I1568" s="165"/>
      <c r="J1568" s="165"/>
      <c r="K1568" s="165"/>
      <c r="L1568" s="165" t="s">
        <v>90</v>
      </c>
      <c r="M1568" s="165"/>
      <c r="N1568" s="198" t="s">
        <v>91</v>
      </c>
      <c r="O1568" s="198"/>
      <c r="P1568" s="198"/>
    </row>
    <row r="1569" spans="1:16" ht="26.45" customHeight="1">
      <c r="A1569" s="136" t="s">
        <v>92</v>
      </c>
      <c r="B1569" s="165"/>
      <c r="C1569" s="165"/>
      <c r="D1569" s="165"/>
      <c r="E1569" s="165"/>
      <c r="F1569" s="165"/>
      <c r="G1569" s="165"/>
      <c r="H1569" s="165"/>
      <c r="I1569" s="165"/>
      <c r="J1569" s="165"/>
      <c r="K1569" s="165"/>
      <c r="L1569" s="165" t="s">
        <v>93</v>
      </c>
      <c r="M1569" s="165"/>
      <c r="N1569" s="199" t="s">
        <v>485</v>
      </c>
      <c r="O1569" s="199"/>
      <c r="P1569" s="199"/>
    </row>
    <row r="1570" spans="1:16" ht="13.35" customHeight="1">
      <c r="A1570" s="137" t="s">
        <v>94</v>
      </c>
      <c r="B1570" s="162"/>
      <c r="C1570" s="162"/>
      <c r="D1570" s="162"/>
      <c r="E1570" s="162"/>
      <c r="F1570" s="162"/>
      <c r="G1570" s="162"/>
      <c r="H1570" s="162"/>
      <c r="I1570" s="162"/>
      <c r="J1570" s="162"/>
      <c r="K1570" s="162"/>
      <c r="L1570" s="162" t="s">
        <v>95</v>
      </c>
      <c r="M1570" s="162"/>
      <c r="N1570" s="194" t="s">
        <v>333</v>
      </c>
      <c r="O1570" s="194"/>
      <c r="P1570" s="194"/>
    </row>
    <row r="1571" spans="1:16" ht="15.75" customHeight="1">
      <c r="A1571" s="195" t="s">
        <v>96</v>
      </c>
      <c r="B1571" s="195"/>
      <c r="C1571" s="196" t="s">
        <v>97</v>
      </c>
      <c r="D1571" s="196"/>
      <c r="E1571" s="197" t="s">
        <v>98</v>
      </c>
      <c r="F1571" s="197"/>
      <c r="G1571" s="197"/>
      <c r="H1571" s="196" t="s">
        <v>99</v>
      </c>
      <c r="I1571" s="196"/>
      <c r="J1571" s="197" t="s">
        <v>100</v>
      </c>
      <c r="K1571" s="197"/>
      <c r="L1571" s="197"/>
      <c r="M1571" s="197"/>
      <c r="N1571" s="197"/>
      <c r="O1571" s="197"/>
      <c r="P1571" s="129" t="s">
        <v>101</v>
      </c>
    </row>
    <row r="1572" spans="1:16" ht="17.100000000000001" customHeight="1">
      <c r="A1572" s="192" t="s">
        <v>102</v>
      </c>
      <c r="B1572" s="192"/>
      <c r="C1572" s="192"/>
      <c r="D1572" s="193" t="s">
        <v>103</v>
      </c>
      <c r="E1572" s="193"/>
      <c r="F1572" s="193" t="s">
        <v>104</v>
      </c>
      <c r="G1572" s="193" t="s">
        <v>105</v>
      </c>
      <c r="H1572" s="193"/>
      <c r="I1572" s="193" t="s">
        <v>106</v>
      </c>
      <c r="J1572" s="193"/>
      <c r="K1572" s="193"/>
      <c r="L1572" s="193"/>
      <c r="M1572" s="193"/>
      <c r="N1572" s="193"/>
      <c r="O1572" s="193"/>
      <c r="P1572" s="193"/>
    </row>
    <row r="1573" spans="1:16" ht="17.100000000000001" customHeight="1">
      <c r="A1573" s="192"/>
      <c r="B1573" s="192"/>
      <c r="C1573" s="192"/>
      <c r="D1573" s="193"/>
      <c r="E1573" s="193"/>
      <c r="F1573" s="193"/>
      <c r="G1573" s="193"/>
      <c r="H1573" s="193"/>
      <c r="I1573" s="193" t="s">
        <v>107</v>
      </c>
      <c r="J1573" s="193"/>
      <c r="K1573" s="193" t="s">
        <v>108</v>
      </c>
      <c r="L1573" s="193"/>
      <c r="M1573" s="193" t="s">
        <v>109</v>
      </c>
      <c r="N1573" s="193"/>
      <c r="O1573" s="193" t="s">
        <v>110</v>
      </c>
      <c r="P1573" s="193"/>
    </row>
    <row r="1574" spans="1:16" ht="14.1" customHeight="1">
      <c r="A1574" s="187" t="s">
        <v>131</v>
      </c>
      <c r="B1574" s="187"/>
      <c r="C1574" s="187"/>
      <c r="D1574" s="188" t="s">
        <v>114</v>
      </c>
      <c r="E1574" s="188"/>
      <c r="F1574" s="130">
        <v>5.65</v>
      </c>
      <c r="G1574" s="189">
        <v>1.72E-2</v>
      </c>
      <c r="H1574" s="189"/>
      <c r="I1574" s="182">
        <v>9.7199999999999995E-2</v>
      </c>
      <c r="J1574" s="182"/>
      <c r="K1574" s="182"/>
      <c r="L1574" s="182"/>
      <c r="M1574" s="182"/>
      <c r="N1574" s="182"/>
      <c r="O1574" s="182">
        <v>9.7199999999999995E-2</v>
      </c>
      <c r="P1574" s="182"/>
    </row>
    <row r="1575" spans="1:16" ht="14.1" customHeight="1">
      <c r="A1575" s="183" t="s">
        <v>176</v>
      </c>
      <c r="B1575" s="183"/>
      <c r="C1575" s="183"/>
      <c r="D1575" s="183"/>
      <c r="E1575" s="183"/>
      <c r="F1575" s="183"/>
      <c r="G1575" s="183"/>
      <c r="H1575" s="183"/>
      <c r="I1575" s="183"/>
      <c r="J1575" s="183"/>
      <c r="K1575" s="183"/>
      <c r="L1575" s="183"/>
      <c r="M1575" s="183"/>
      <c r="N1575" s="183"/>
      <c r="O1575" s="184">
        <v>0.1</v>
      </c>
      <c r="P1575" s="184"/>
    </row>
    <row r="1576" spans="1:16" ht="14.1" customHeight="1">
      <c r="A1576" s="185" t="s">
        <v>119</v>
      </c>
      <c r="B1576" s="185"/>
      <c r="C1576" s="185"/>
      <c r="D1576" s="185"/>
      <c r="E1576" s="185"/>
      <c r="F1576" s="185"/>
      <c r="G1576" s="185"/>
      <c r="H1576" s="185"/>
      <c r="I1576" s="186"/>
      <c r="J1576" s="186"/>
      <c r="K1576" s="186"/>
      <c r="L1576" s="186"/>
      <c r="M1576" s="186"/>
      <c r="N1576" s="186"/>
      <c r="O1576" s="186"/>
      <c r="P1576" s="186"/>
    </row>
    <row r="1577" spans="1:16" ht="14.1" customHeight="1">
      <c r="A1577" s="178" t="s">
        <v>335</v>
      </c>
      <c r="B1577" s="178"/>
      <c r="C1577" s="178"/>
      <c r="D1577" s="178"/>
      <c r="E1577" s="178"/>
      <c r="F1577" s="178"/>
      <c r="G1577" s="178"/>
      <c r="H1577" s="178"/>
      <c r="I1577" s="179"/>
      <c r="J1577" s="179"/>
      <c r="K1577" s="179"/>
      <c r="L1577" s="179"/>
      <c r="M1577" s="179"/>
      <c r="N1577" s="179"/>
      <c r="O1577" s="179"/>
      <c r="P1577" s="179"/>
    </row>
    <row r="1578" spans="1:16" ht="14.1" customHeight="1">
      <c r="A1578" s="180" t="s">
        <v>120</v>
      </c>
      <c r="B1578" s="180"/>
      <c r="C1578" s="180"/>
      <c r="D1578" s="180"/>
      <c r="E1578" s="180"/>
      <c r="F1578" s="180"/>
      <c r="G1578" s="180"/>
      <c r="H1578" s="180"/>
      <c r="I1578" s="181"/>
      <c r="J1578" s="181"/>
      <c r="K1578" s="181"/>
      <c r="L1578" s="181"/>
      <c r="M1578" s="181"/>
      <c r="N1578" s="181"/>
      <c r="O1578" s="181"/>
      <c r="P1578" s="181"/>
    </row>
    <row r="1579" spans="1:16" ht="14.1" customHeight="1">
      <c r="A1579" s="190" t="s">
        <v>207</v>
      </c>
      <c r="B1579" s="190"/>
      <c r="C1579" s="190"/>
      <c r="D1579" s="190"/>
      <c r="E1579" s="190"/>
      <c r="F1579" s="190"/>
      <c r="G1579" s="190"/>
      <c r="H1579" s="190"/>
      <c r="I1579" s="190"/>
      <c r="J1579" s="190"/>
      <c r="K1579" s="190"/>
      <c r="L1579" s="190"/>
      <c r="M1579" s="190"/>
      <c r="N1579" s="190"/>
      <c r="O1579" s="191" t="s">
        <v>114</v>
      </c>
      <c r="P1579" s="191"/>
    </row>
    <row r="1580" spans="1:16" ht="14.1" customHeight="1">
      <c r="A1580" s="183" t="s">
        <v>112</v>
      </c>
      <c r="B1580" s="183"/>
      <c r="C1580" s="183"/>
      <c r="D1580" s="183"/>
      <c r="E1580" s="183"/>
      <c r="F1580" s="183"/>
      <c r="G1580" s="183"/>
      <c r="H1580" s="183"/>
      <c r="I1580" s="183"/>
      <c r="J1580" s="183"/>
      <c r="K1580" s="183"/>
      <c r="L1580" s="183"/>
      <c r="M1580" s="183"/>
      <c r="N1580" s="183"/>
      <c r="O1580" s="183"/>
      <c r="P1580" s="183"/>
    </row>
    <row r="1581" spans="1:16" ht="22.7" customHeight="1">
      <c r="A1581" s="187" t="s">
        <v>151</v>
      </c>
      <c r="B1581" s="187"/>
      <c r="C1581" s="187"/>
      <c r="D1581" s="188" t="s">
        <v>114</v>
      </c>
      <c r="E1581" s="188"/>
      <c r="F1581" s="130">
        <v>7.8</v>
      </c>
      <c r="G1581" s="189">
        <v>6.7000000000000002E-3</v>
      </c>
      <c r="H1581" s="189"/>
      <c r="I1581" s="182">
        <v>5.2299999999999999E-2</v>
      </c>
      <c r="J1581" s="182"/>
      <c r="K1581" s="182"/>
      <c r="L1581" s="182"/>
      <c r="M1581" s="182"/>
      <c r="N1581" s="182"/>
      <c r="O1581" s="182">
        <v>5.2299999999999999E-2</v>
      </c>
      <c r="P1581" s="182"/>
    </row>
    <row r="1582" spans="1:16" ht="14.1" customHeight="1">
      <c r="A1582" s="183" t="s">
        <v>176</v>
      </c>
      <c r="B1582" s="183"/>
      <c r="C1582" s="183"/>
      <c r="D1582" s="183"/>
      <c r="E1582" s="183"/>
      <c r="F1582" s="183"/>
      <c r="G1582" s="183"/>
      <c r="H1582" s="183"/>
      <c r="I1582" s="183"/>
      <c r="J1582" s="183"/>
      <c r="K1582" s="183"/>
      <c r="L1582" s="183"/>
      <c r="M1582" s="183"/>
      <c r="N1582" s="183"/>
      <c r="O1582" s="184">
        <v>0.05</v>
      </c>
      <c r="P1582" s="184"/>
    </row>
    <row r="1583" spans="1:16" ht="14.1" customHeight="1">
      <c r="A1583" s="185" t="s">
        <v>119</v>
      </c>
      <c r="B1583" s="185"/>
      <c r="C1583" s="185"/>
      <c r="D1583" s="185"/>
      <c r="E1583" s="185"/>
      <c r="F1583" s="185"/>
      <c r="G1583" s="185"/>
      <c r="H1583" s="185"/>
      <c r="I1583" s="186"/>
      <c r="J1583" s="186"/>
      <c r="K1583" s="186"/>
      <c r="L1583" s="186"/>
      <c r="M1583" s="186"/>
      <c r="N1583" s="186"/>
      <c r="O1583" s="186"/>
      <c r="P1583" s="186"/>
    </row>
    <row r="1584" spans="1:16" ht="14.1" customHeight="1">
      <c r="A1584" s="178" t="s">
        <v>335</v>
      </c>
      <c r="B1584" s="178"/>
      <c r="C1584" s="178"/>
      <c r="D1584" s="178"/>
      <c r="E1584" s="178"/>
      <c r="F1584" s="178"/>
      <c r="G1584" s="178"/>
      <c r="H1584" s="178"/>
      <c r="I1584" s="179"/>
      <c r="J1584" s="179"/>
      <c r="K1584" s="179"/>
      <c r="L1584" s="179"/>
      <c r="M1584" s="179"/>
      <c r="N1584" s="179"/>
      <c r="O1584" s="179"/>
      <c r="P1584" s="179"/>
    </row>
    <row r="1585" spans="1:16" ht="14.1" customHeight="1">
      <c r="A1585" s="180" t="s">
        <v>120</v>
      </c>
      <c r="B1585" s="180"/>
      <c r="C1585" s="180"/>
      <c r="D1585" s="180"/>
      <c r="E1585" s="180"/>
      <c r="F1585" s="180"/>
      <c r="G1585" s="180"/>
      <c r="H1585" s="180"/>
      <c r="I1585" s="181"/>
      <c r="J1585" s="181"/>
      <c r="K1585" s="181"/>
      <c r="L1585" s="181"/>
      <c r="M1585" s="181"/>
      <c r="N1585" s="181"/>
      <c r="O1585" s="181"/>
      <c r="P1585" s="181"/>
    </row>
    <row r="1586" spans="1:16" ht="14.1" customHeight="1">
      <c r="A1586" s="190" t="s">
        <v>486</v>
      </c>
      <c r="B1586" s="190"/>
      <c r="C1586" s="190"/>
      <c r="D1586" s="190"/>
      <c r="E1586" s="190"/>
      <c r="F1586" s="190"/>
      <c r="G1586" s="190"/>
      <c r="H1586" s="190"/>
      <c r="I1586" s="190"/>
      <c r="J1586" s="190"/>
      <c r="K1586" s="190"/>
      <c r="L1586" s="190"/>
      <c r="M1586" s="190"/>
      <c r="N1586" s="190"/>
      <c r="O1586" s="191" t="s">
        <v>114</v>
      </c>
      <c r="P1586" s="191"/>
    </row>
    <row r="1587" spans="1:16" ht="14.1" customHeight="1">
      <c r="A1587" s="183" t="s">
        <v>112</v>
      </c>
      <c r="B1587" s="183"/>
      <c r="C1587" s="183"/>
      <c r="D1587" s="183"/>
      <c r="E1587" s="183"/>
      <c r="F1587" s="183"/>
      <c r="G1587" s="183"/>
      <c r="H1587" s="183"/>
      <c r="I1587" s="183"/>
      <c r="J1587" s="183"/>
      <c r="K1587" s="183"/>
      <c r="L1587" s="183"/>
      <c r="M1587" s="183"/>
      <c r="N1587" s="183"/>
      <c r="O1587" s="183"/>
      <c r="P1587" s="183"/>
    </row>
    <row r="1588" spans="1:16" ht="14.1" customHeight="1">
      <c r="A1588" s="187" t="s">
        <v>341</v>
      </c>
      <c r="B1588" s="187"/>
      <c r="C1588" s="187"/>
      <c r="D1588" s="188" t="s">
        <v>114</v>
      </c>
      <c r="E1588" s="188"/>
      <c r="F1588" s="130">
        <v>7.8</v>
      </c>
      <c r="G1588" s="189">
        <v>4.1000000000000003E-3</v>
      </c>
      <c r="H1588" s="189"/>
      <c r="I1588" s="182">
        <v>3.2000000000000001E-2</v>
      </c>
      <c r="J1588" s="182"/>
      <c r="K1588" s="182"/>
      <c r="L1588" s="182"/>
      <c r="M1588" s="182"/>
      <c r="N1588" s="182"/>
      <c r="O1588" s="182">
        <v>3.2000000000000001E-2</v>
      </c>
      <c r="P1588" s="182"/>
    </row>
    <row r="1589" spans="1:16" ht="14.1" customHeight="1">
      <c r="A1589" s="183" t="s">
        <v>176</v>
      </c>
      <c r="B1589" s="183"/>
      <c r="C1589" s="183"/>
      <c r="D1589" s="183"/>
      <c r="E1589" s="183"/>
      <c r="F1589" s="183"/>
      <c r="G1589" s="183"/>
      <c r="H1589" s="183"/>
      <c r="I1589" s="183"/>
      <c r="J1589" s="183"/>
      <c r="K1589" s="183"/>
      <c r="L1589" s="183"/>
      <c r="M1589" s="183"/>
      <c r="N1589" s="183"/>
      <c r="O1589" s="184">
        <v>0.03</v>
      </c>
      <c r="P1589" s="184"/>
    </row>
    <row r="1590" spans="1:16" ht="14.1" customHeight="1">
      <c r="A1590" s="185" t="s">
        <v>119</v>
      </c>
      <c r="B1590" s="185"/>
      <c r="C1590" s="185"/>
      <c r="D1590" s="185"/>
      <c r="E1590" s="185"/>
      <c r="F1590" s="185"/>
      <c r="G1590" s="185"/>
      <c r="H1590" s="185"/>
      <c r="I1590" s="186"/>
      <c r="J1590" s="186"/>
      <c r="K1590" s="186"/>
      <c r="L1590" s="186"/>
      <c r="M1590" s="186"/>
      <c r="N1590" s="186"/>
      <c r="O1590" s="186"/>
      <c r="P1590" s="186"/>
    </row>
    <row r="1591" spans="1:16" ht="14.1" customHeight="1">
      <c r="A1591" s="178" t="s">
        <v>335</v>
      </c>
      <c r="B1591" s="178"/>
      <c r="C1591" s="178"/>
      <c r="D1591" s="178"/>
      <c r="E1591" s="178"/>
      <c r="F1591" s="178"/>
      <c r="G1591" s="178"/>
      <c r="H1591" s="178"/>
      <c r="I1591" s="179"/>
      <c r="J1591" s="179"/>
      <c r="K1591" s="179"/>
      <c r="L1591" s="179"/>
      <c r="M1591" s="179"/>
      <c r="N1591" s="179"/>
      <c r="O1591" s="179"/>
      <c r="P1591" s="179"/>
    </row>
    <row r="1592" spans="1:16" ht="14.1" customHeight="1">
      <c r="A1592" s="180" t="s">
        <v>120</v>
      </c>
      <c r="B1592" s="180"/>
      <c r="C1592" s="180"/>
      <c r="D1592" s="180"/>
      <c r="E1592" s="180"/>
      <c r="F1592" s="180"/>
      <c r="G1592" s="180"/>
      <c r="H1592" s="180"/>
      <c r="I1592" s="181"/>
      <c r="J1592" s="181"/>
      <c r="K1592" s="181"/>
      <c r="L1592" s="181"/>
      <c r="M1592" s="181"/>
      <c r="N1592" s="181"/>
      <c r="O1592" s="181"/>
      <c r="P1592" s="181"/>
    </row>
    <row r="1593" spans="1:16" ht="14.1" customHeight="1">
      <c r="A1593" s="190" t="s">
        <v>208</v>
      </c>
      <c r="B1593" s="190"/>
      <c r="C1593" s="190"/>
      <c r="D1593" s="190"/>
      <c r="E1593" s="190"/>
      <c r="F1593" s="190"/>
      <c r="G1593" s="190"/>
      <c r="H1593" s="190"/>
      <c r="I1593" s="190"/>
      <c r="J1593" s="190"/>
      <c r="K1593" s="190"/>
      <c r="L1593" s="190"/>
      <c r="M1593" s="190"/>
      <c r="N1593" s="190"/>
      <c r="O1593" s="191" t="s">
        <v>114</v>
      </c>
      <c r="P1593" s="191"/>
    </row>
    <row r="1594" spans="1:16" ht="14.1" customHeight="1">
      <c r="A1594" s="183" t="s">
        <v>112</v>
      </c>
      <c r="B1594" s="183"/>
      <c r="C1594" s="183"/>
      <c r="D1594" s="183"/>
      <c r="E1594" s="183"/>
      <c r="F1594" s="183"/>
      <c r="G1594" s="183"/>
      <c r="H1594" s="183"/>
      <c r="I1594" s="183"/>
      <c r="J1594" s="183"/>
      <c r="K1594" s="183"/>
      <c r="L1594" s="183"/>
      <c r="M1594" s="183"/>
      <c r="N1594" s="183"/>
      <c r="O1594" s="183"/>
      <c r="P1594" s="183"/>
    </row>
    <row r="1595" spans="1:16" ht="14.1" customHeight="1">
      <c r="A1595" s="187" t="s">
        <v>113</v>
      </c>
      <c r="B1595" s="187"/>
      <c r="C1595" s="187"/>
      <c r="D1595" s="188" t="s">
        <v>114</v>
      </c>
      <c r="E1595" s="188"/>
      <c r="F1595" s="130">
        <v>8.65</v>
      </c>
      <c r="G1595" s="189">
        <v>1.72E-2</v>
      </c>
      <c r="H1595" s="189"/>
      <c r="I1595" s="182">
        <v>0.14879999999999999</v>
      </c>
      <c r="J1595" s="182"/>
      <c r="K1595" s="182"/>
      <c r="L1595" s="182"/>
      <c r="M1595" s="182"/>
      <c r="N1595" s="182"/>
      <c r="O1595" s="182">
        <v>0.14879999999999999</v>
      </c>
      <c r="P1595" s="182"/>
    </row>
    <row r="1596" spans="1:16" ht="14.1" customHeight="1">
      <c r="A1596" s="183" t="s">
        <v>176</v>
      </c>
      <c r="B1596" s="183"/>
      <c r="C1596" s="183"/>
      <c r="D1596" s="183"/>
      <c r="E1596" s="183"/>
      <c r="F1596" s="183"/>
      <c r="G1596" s="183"/>
      <c r="H1596" s="183"/>
      <c r="I1596" s="183"/>
      <c r="J1596" s="183"/>
      <c r="K1596" s="183"/>
      <c r="L1596" s="183"/>
      <c r="M1596" s="183"/>
      <c r="N1596" s="183"/>
      <c r="O1596" s="184">
        <v>0.15</v>
      </c>
      <c r="P1596" s="184"/>
    </row>
    <row r="1597" spans="1:16" ht="14.1" customHeight="1">
      <c r="A1597" s="185" t="s">
        <v>119</v>
      </c>
      <c r="B1597" s="185"/>
      <c r="C1597" s="185"/>
      <c r="D1597" s="185"/>
      <c r="E1597" s="185"/>
      <c r="F1597" s="185"/>
      <c r="G1597" s="185"/>
      <c r="H1597" s="185"/>
      <c r="I1597" s="186"/>
      <c r="J1597" s="186"/>
      <c r="K1597" s="186"/>
      <c r="L1597" s="186"/>
      <c r="M1597" s="186"/>
      <c r="N1597" s="186"/>
      <c r="O1597" s="186"/>
      <c r="P1597" s="186"/>
    </row>
    <row r="1598" spans="1:16" ht="14.1" customHeight="1">
      <c r="A1598" s="178" t="s">
        <v>335</v>
      </c>
      <c r="B1598" s="178"/>
      <c r="C1598" s="178"/>
      <c r="D1598" s="178"/>
      <c r="E1598" s="178"/>
      <c r="F1598" s="178"/>
      <c r="G1598" s="178"/>
      <c r="H1598" s="178"/>
      <c r="I1598" s="179"/>
      <c r="J1598" s="179"/>
      <c r="K1598" s="179"/>
      <c r="L1598" s="179"/>
      <c r="M1598" s="179"/>
      <c r="N1598" s="179"/>
      <c r="O1598" s="179"/>
      <c r="P1598" s="179"/>
    </row>
    <row r="1599" spans="1:16" ht="14.1" customHeight="1">
      <c r="A1599" s="180" t="s">
        <v>120</v>
      </c>
      <c r="B1599" s="180"/>
      <c r="C1599" s="180"/>
      <c r="D1599" s="180"/>
      <c r="E1599" s="180"/>
      <c r="F1599" s="180"/>
      <c r="G1599" s="180"/>
      <c r="H1599" s="180"/>
      <c r="I1599" s="181"/>
      <c r="J1599" s="181"/>
      <c r="K1599" s="181"/>
      <c r="L1599" s="181"/>
      <c r="M1599" s="181"/>
      <c r="N1599" s="181"/>
      <c r="O1599" s="181"/>
      <c r="P1599" s="181"/>
    </row>
    <row r="1600" spans="1:16" ht="14.1" customHeight="1">
      <c r="A1600" s="190" t="s">
        <v>209</v>
      </c>
      <c r="B1600" s="190"/>
      <c r="C1600" s="190"/>
      <c r="D1600" s="190"/>
      <c r="E1600" s="190"/>
      <c r="F1600" s="190"/>
      <c r="G1600" s="190"/>
      <c r="H1600" s="190"/>
      <c r="I1600" s="190"/>
      <c r="J1600" s="190"/>
      <c r="K1600" s="190"/>
      <c r="L1600" s="190"/>
      <c r="M1600" s="190"/>
      <c r="N1600" s="190"/>
      <c r="O1600" s="191" t="s">
        <v>114</v>
      </c>
      <c r="P1600" s="191"/>
    </row>
    <row r="1601" spans="1:16" ht="14.1" customHeight="1">
      <c r="A1601" s="183" t="s">
        <v>112</v>
      </c>
      <c r="B1601" s="183"/>
      <c r="C1601" s="183"/>
      <c r="D1601" s="183"/>
      <c r="E1601" s="183"/>
      <c r="F1601" s="183"/>
      <c r="G1601" s="183"/>
      <c r="H1601" s="183"/>
      <c r="I1601" s="183"/>
      <c r="J1601" s="183"/>
      <c r="K1601" s="183"/>
      <c r="L1601" s="183"/>
      <c r="M1601" s="183"/>
      <c r="N1601" s="183"/>
      <c r="O1601" s="183"/>
      <c r="P1601" s="183"/>
    </row>
    <row r="1602" spans="1:16" ht="14.1" customHeight="1">
      <c r="A1602" s="187" t="s">
        <v>115</v>
      </c>
      <c r="B1602" s="187"/>
      <c r="C1602" s="187"/>
      <c r="D1602" s="188" t="s">
        <v>114</v>
      </c>
      <c r="E1602" s="188"/>
      <c r="F1602" s="130">
        <v>46.83</v>
      </c>
      <c r="G1602" s="189">
        <v>1.2E-2</v>
      </c>
      <c r="H1602" s="189"/>
      <c r="I1602" s="182">
        <v>0.56200000000000006</v>
      </c>
      <c r="J1602" s="182"/>
      <c r="K1602" s="182"/>
      <c r="L1602" s="182"/>
      <c r="M1602" s="182"/>
      <c r="N1602" s="182"/>
      <c r="O1602" s="182">
        <v>0.56200000000000006</v>
      </c>
      <c r="P1602" s="182"/>
    </row>
    <row r="1603" spans="1:16" ht="14.1" customHeight="1">
      <c r="A1603" s="183" t="s">
        <v>176</v>
      </c>
      <c r="B1603" s="183"/>
      <c r="C1603" s="183"/>
      <c r="D1603" s="183"/>
      <c r="E1603" s="183"/>
      <c r="F1603" s="183"/>
      <c r="G1603" s="183"/>
      <c r="H1603" s="183"/>
      <c r="I1603" s="183"/>
      <c r="J1603" s="183"/>
      <c r="K1603" s="183"/>
      <c r="L1603" s="183"/>
      <c r="M1603" s="183"/>
      <c r="N1603" s="183"/>
      <c r="O1603" s="184">
        <v>0.56000000000000005</v>
      </c>
      <c r="P1603" s="184"/>
    </row>
    <row r="1604" spans="1:16" ht="14.1" customHeight="1">
      <c r="A1604" s="185" t="s">
        <v>119</v>
      </c>
      <c r="B1604" s="185"/>
      <c r="C1604" s="185"/>
      <c r="D1604" s="185"/>
      <c r="E1604" s="185"/>
      <c r="F1604" s="185"/>
      <c r="G1604" s="185"/>
      <c r="H1604" s="185"/>
      <c r="I1604" s="186"/>
      <c r="J1604" s="186"/>
      <c r="K1604" s="186"/>
      <c r="L1604" s="186"/>
      <c r="M1604" s="186"/>
      <c r="N1604" s="186"/>
      <c r="O1604" s="186"/>
      <c r="P1604" s="186"/>
    </row>
    <row r="1605" spans="1:16" ht="14.1" customHeight="1">
      <c r="A1605" s="178" t="s">
        <v>335</v>
      </c>
      <c r="B1605" s="178"/>
      <c r="C1605" s="178"/>
      <c r="D1605" s="178"/>
      <c r="E1605" s="178"/>
      <c r="F1605" s="178"/>
      <c r="G1605" s="178"/>
      <c r="H1605" s="178"/>
      <c r="I1605" s="179"/>
      <c r="J1605" s="179"/>
      <c r="K1605" s="179"/>
      <c r="L1605" s="179"/>
      <c r="M1605" s="179"/>
      <c r="N1605" s="179"/>
      <c r="O1605" s="179"/>
      <c r="P1605" s="179"/>
    </row>
    <row r="1606" spans="1:16" ht="14.1" customHeight="1">
      <c r="A1606" s="180" t="s">
        <v>120</v>
      </c>
      <c r="B1606" s="180"/>
      <c r="C1606" s="180"/>
      <c r="D1606" s="180"/>
      <c r="E1606" s="180"/>
      <c r="F1606" s="180"/>
      <c r="G1606" s="180"/>
      <c r="H1606" s="180"/>
      <c r="I1606" s="181"/>
      <c r="J1606" s="181"/>
      <c r="K1606" s="181"/>
      <c r="L1606" s="181"/>
      <c r="M1606" s="181"/>
      <c r="N1606" s="181"/>
      <c r="O1606" s="181"/>
      <c r="P1606" s="181"/>
    </row>
    <row r="1607" spans="1:16" ht="14.1" customHeight="1">
      <c r="A1607" s="190" t="s">
        <v>210</v>
      </c>
      <c r="B1607" s="190"/>
      <c r="C1607" s="190"/>
      <c r="D1607" s="190"/>
      <c r="E1607" s="190"/>
      <c r="F1607" s="190"/>
      <c r="G1607" s="190"/>
      <c r="H1607" s="190"/>
      <c r="I1607" s="190"/>
      <c r="J1607" s="190"/>
      <c r="K1607" s="190"/>
      <c r="L1607" s="190"/>
      <c r="M1607" s="190"/>
      <c r="N1607" s="190"/>
      <c r="O1607" s="191" t="s">
        <v>114</v>
      </c>
      <c r="P1607" s="191"/>
    </row>
    <row r="1608" spans="1:16" ht="14.1" customHeight="1">
      <c r="A1608" s="183" t="s">
        <v>123</v>
      </c>
      <c r="B1608" s="183"/>
      <c r="C1608" s="183"/>
      <c r="D1608" s="183"/>
      <c r="E1608" s="183"/>
      <c r="F1608" s="183"/>
      <c r="G1608" s="183"/>
      <c r="H1608" s="183"/>
      <c r="I1608" s="183"/>
      <c r="J1608" s="183"/>
      <c r="K1608" s="183"/>
      <c r="L1608" s="183"/>
      <c r="M1608" s="183"/>
      <c r="N1608" s="183"/>
      <c r="O1608" s="183"/>
      <c r="P1608" s="183"/>
    </row>
    <row r="1609" spans="1:16" ht="14.1" customHeight="1">
      <c r="A1609" s="187" t="s">
        <v>211</v>
      </c>
      <c r="B1609" s="187"/>
      <c r="C1609" s="187"/>
      <c r="D1609" s="188" t="s">
        <v>114</v>
      </c>
      <c r="E1609" s="188"/>
      <c r="F1609" s="130">
        <v>2.83</v>
      </c>
      <c r="G1609" s="189">
        <v>1</v>
      </c>
      <c r="H1609" s="189"/>
      <c r="I1609" s="182"/>
      <c r="J1609" s="182"/>
      <c r="K1609" s="182">
        <v>2.83</v>
      </c>
      <c r="L1609" s="182"/>
      <c r="M1609" s="182"/>
      <c r="N1609" s="182"/>
      <c r="O1609" s="182">
        <v>2.83</v>
      </c>
      <c r="P1609" s="182"/>
    </row>
    <row r="1610" spans="1:16" ht="0.4" customHeight="1"/>
    <row r="1611" spans="1:16" ht="14.1" customHeight="1">
      <c r="A1611" s="159" t="s">
        <v>642</v>
      </c>
      <c r="B1611" s="159"/>
      <c r="C1611" s="159"/>
      <c r="D1611" s="159"/>
      <c r="E1611" s="159"/>
      <c r="F1611" s="159"/>
      <c r="G1611" s="159"/>
      <c r="H1611" s="159"/>
      <c r="I1611" s="159"/>
      <c r="J1611" s="159"/>
      <c r="K1611" s="159"/>
      <c r="L1611" s="159"/>
      <c r="M1611" s="159"/>
      <c r="N1611" s="159"/>
      <c r="O1611" s="159"/>
      <c r="P1611" s="159"/>
    </row>
    <row r="1612" spans="1:16" ht="14.1" customHeight="1">
      <c r="A1612" s="160" t="s">
        <v>618</v>
      </c>
      <c r="B1612" s="160"/>
      <c r="C1612" s="160"/>
      <c r="D1612" s="160"/>
      <c r="E1612" s="160"/>
      <c r="F1612" s="160"/>
      <c r="G1612" s="160"/>
      <c r="H1612" s="160"/>
      <c r="I1612" s="160"/>
      <c r="J1612" s="160"/>
      <c r="K1612" s="160"/>
      <c r="L1612" s="160"/>
      <c r="M1612" s="160"/>
      <c r="N1612" s="160"/>
      <c r="O1612" s="160"/>
      <c r="P1612" s="160"/>
    </row>
    <row r="1613" spans="1:16" ht="65.25" customHeight="1">
      <c r="A1613" s="158"/>
      <c r="B1613" s="158"/>
      <c r="C1613" s="158"/>
      <c r="D1613" s="158"/>
      <c r="E1613" s="158"/>
      <c r="F1613" s="158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</row>
    <row r="1614" spans="1:16" ht="5.65" customHeight="1"/>
    <row r="1615" spans="1:16" ht="19.7" customHeight="1">
      <c r="A1615" s="171" t="s">
        <v>174</v>
      </c>
      <c r="B1615" s="171"/>
      <c r="C1615" s="171"/>
      <c r="D1615" s="171"/>
      <c r="E1615" s="171"/>
      <c r="F1615" s="171"/>
      <c r="G1615" s="171"/>
      <c r="H1615" s="171"/>
      <c r="I1615" s="171"/>
      <c r="J1615" s="171"/>
      <c r="K1615" s="171"/>
      <c r="L1615" s="171"/>
      <c r="M1615" s="171"/>
      <c r="N1615" s="171"/>
      <c r="O1615" s="171"/>
      <c r="P1615" s="171"/>
    </row>
    <row r="1616" spans="1:16" ht="15.75" customHeight="1">
      <c r="A1616" s="136" t="s">
        <v>82</v>
      </c>
      <c r="B1616" s="169" t="s">
        <v>296</v>
      </c>
      <c r="C1616" s="169"/>
      <c r="D1616" s="169"/>
      <c r="E1616" s="169"/>
      <c r="F1616" s="169"/>
      <c r="G1616" s="169"/>
      <c r="H1616" s="169"/>
      <c r="I1616" s="169"/>
      <c r="J1616" s="169"/>
      <c r="K1616" s="169"/>
      <c r="L1616" s="165" t="s">
        <v>83</v>
      </c>
      <c r="M1616" s="165"/>
      <c r="N1616" s="200" t="s">
        <v>331</v>
      </c>
      <c r="O1616" s="200"/>
      <c r="P1616" s="200"/>
    </row>
    <row r="1617" spans="1:16" ht="12.6" customHeight="1">
      <c r="A1617" s="136" t="s">
        <v>84</v>
      </c>
      <c r="B1617" s="169" t="s">
        <v>85</v>
      </c>
      <c r="C1617" s="169"/>
      <c r="D1617" s="169"/>
      <c r="E1617" s="169"/>
      <c r="F1617" s="169"/>
      <c r="G1617" s="169"/>
      <c r="H1617" s="169"/>
      <c r="I1617" s="169"/>
      <c r="J1617" s="169"/>
      <c r="K1617" s="169"/>
      <c r="L1617" s="165" t="s">
        <v>86</v>
      </c>
      <c r="M1617" s="165"/>
      <c r="N1617" s="198" t="s">
        <v>617</v>
      </c>
      <c r="O1617" s="198"/>
      <c r="P1617" s="198"/>
    </row>
    <row r="1618" spans="1:16" ht="14.45" customHeight="1">
      <c r="A1618" s="136" t="s">
        <v>87</v>
      </c>
      <c r="B1618" s="165" t="s">
        <v>302</v>
      </c>
      <c r="C1618" s="165"/>
      <c r="D1618" s="165"/>
      <c r="E1618" s="165"/>
      <c r="F1618" s="165"/>
      <c r="G1618" s="165"/>
      <c r="H1618" s="165"/>
      <c r="I1618" s="165"/>
      <c r="J1618" s="165"/>
      <c r="K1618" s="165"/>
      <c r="L1618" s="165" t="s">
        <v>88</v>
      </c>
      <c r="M1618" s="165"/>
      <c r="N1618" s="198"/>
      <c r="O1618" s="198"/>
      <c r="P1618" s="198"/>
    </row>
    <row r="1619" spans="1:16" ht="14.65" customHeight="1">
      <c r="A1619" s="136" t="s">
        <v>89</v>
      </c>
      <c r="B1619" s="165"/>
      <c r="C1619" s="165"/>
      <c r="D1619" s="165"/>
      <c r="E1619" s="165"/>
      <c r="F1619" s="165"/>
      <c r="G1619" s="165"/>
      <c r="H1619" s="165"/>
      <c r="I1619" s="165"/>
      <c r="J1619" s="165"/>
      <c r="K1619" s="165"/>
      <c r="L1619" s="165" t="s">
        <v>90</v>
      </c>
      <c r="M1619" s="165"/>
      <c r="N1619" s="198" t="s">
        <v>91</v>
      </c>
      <c r="O1619" s="198"/>
      <c r="P1619" s="198"/>
    </row>
    <row r="1620" spans="1:16" ht="26.45" customHeight="1">
      <c r="A1620" s="136" t="s">
        <v>92</v>
      </c>
      <c r="B1620" s="165"/>
      <c r="C1620" s="165"/>
      <c r="D1620" s="165"/>
      <c r="E1620" s="165"/>
      <c r="F1620" s="165"/>
      <c r="G1620" s="165"/>
      <c r="H1620" s="165"/>
      <c r="I1620" s="165"/>
      <c r="J1620" s="165"/>
      <c r="K1620" s="165"/>
      <c r="L1620" s="165" t="s">
        <v>93</v>
      </c>
      <c r="M1620" s="165"/>
      <c r="N1620" s="199" t="s">
        <v>487</v>
      </c>
      <c r="O1620" s="199"/>
      <c r="P1620" s="199"/>
    </row>
    <row r="1621" spans="1:16" ht="13.35" customHeight="1">
      <c r="A1621" s="137" t="s">
        <v>94</v>
      </c>
      <c r="B1621" s="162"/>
      <c r="C1621" s="162"/>
      <c r="D1621" s="162"/>
      <c r="E1621" s="162"/>
      <c r="F1621" s="162"/>
      <c r="G1621" s="162"/>
      <c r="H1621" s="162"/>
      <c r="I1621" s="162"/>
      <c r="J1621" s="162"/>
      <c r="K1621" s="162"/>
      <c r="L1621" s="162" t="s">
        <v>95</v>
      </c>
      <c r="M1621" s="162"/>
      <c r="N1621" s="194" t="s">
        <v>333</v>
      </c>
      <c r="O1621" s="194"/>
      <c r="P1621" s="194"/>
    </row>
    <row r="1622" spans="1:16" ht="15.75" customHeight="1">
      <c r="A1622" s="195" t="s">
        <v>96</v>
      </c>
      <c r="B1622" s="195"/>
      <c r="C1622" s="196" t="s">
        <v>97</v>
      </c>
      <c r="D1622" s="196"/>
      <c r="E1622" s="197" t="s">
        <v>98</v>
      </c>
      <c r="F1622" s="197"/>
      <c r="G1622" s="197"/>
      <c r="H1622" s="196" t="s">
        <v>99</v>
      </c>
      <c r="I1622" s="196"/>
      <c r="J1622" s="197" t="s">
        <v>100</v>
      </c>
      <c r="K1622" s="197"/>
      <c r="L1622" s="197"/>
      <c r="M1622" s="197"/>
      <c r="N1622" s="197"/>
      <c r="O1622" s="197"/>
      <c r="P1622" s="129" t="s">
        <v>101</v>
      </c>
    </row>
    <row r="1623" spans="1:16" ht="17.100000000000001" customHeight="1">
      <c r="A1623" s="192" t="s">
        <v>102</v>
      </c>
      <c r="B1623" s="192"/>
      <c r="C1623" s="192"/>
      <c r="D1623" s="193" t="s">
        <v>103</v>
      </c>
      <c r="E1623" s="193"/>
      <c r="F1623" s="193" t="s">
        <v>104</v>
      </c>
      <c r="G1623" s="193" t="s">
        <v>105</v>
      </c>
      <c r="H1623" s="193"/>
      <c r="I1623" s="193" t="s">
        <v>106</v>
      </c>
      <c r="J1623" s="193"/>
      <c r="K1623" s="193"/>
      <c r="L1623" s="193"/>
      <c r="M1623" s="193"/>
      <c r="N1623" s="193"/>
      <c r="O1623" s="193"/>
      <c r="P1623" s="193"/>
    </row>
    <row r="1624" spans="1:16" ht="17.100000000000001" customHeight="1">
      <c r="A1624" s="192"/>
      <c r="B1624" s="192"/>
      <c r="C1624" s="192"/>
      <c r="D1624" s="193"/>
      <c r="E1624" s="193"/>
      <c r="F1624" s="193"/>
      <c r="G1624" s="193"/>
      <c r="H1624" s="193"/>
      <c r="I1624" s="193" t="s">
        <v>107</v>
      </c>
      <c r="J1624" s="193"/>
      <c r="K1624" s="193" t="s">
        <v>108</v>
      </c>
      <c r="L1624" s="193"/>
      <c r="M1624" s="193" t="s">
        <v>109</v>
      </c>
      <c r="N1624" s="193"/>
      <c r="O1624" s="193" t="s">
        <v>110</v>
      </c>
      <c r="P1624" s="193"/>
    </row>
    <row r="1625" spans="1:16" ht="32.65" customHeight="1">
      <c r="A1625" s="187" t="s">
        <v>212</v>
      </c>
      <c r="B1625" s="187"/>
      <c r="C1625" s="187"/>
      <c r="D1625" s="188" t="s">
        <v>114</v>
      </c>
      <c r="E1625" s="188"/>
      <c r="F1625" s="130">
        <v>1.0900000000000001</v>
      </c>
      <c r="G1625" s="189">
        <v>1</v>
      </c>
      <c r="H1625" s="189"/>
      <c r="I1625" s="182"/>
      <c r="J1625" s="182"/>
      <c r="K1625" s="182">
        <v>1.0900000000000001</v>
      </c>
      <c r="L1625" s="182"/>
      <c r="M1625" s="182"/>
      <c r="N1625" s="182"/>
      <c r="O1625" s="182">
        <v>1.0900000000000001</v>
      </c>
      <c r="P1625" s="182"/>
    </row>
    <row r="1626" spans="1:16" ht="14.1" customHeight="1">
      <c r="A1626" s="187" t="s">
        <v>213</v>
      </c>
      <c r="B1626" s="187"/>
      <c r="C1626" s="187"/>
      <c r="D1626" s="188" t="s">
        <v>114</v>
      </c>
      <c r="E1626" s="188"/>
      <c r="F1626" s="130">
        <v>0.81</v>
      </c>
      <c r="G1626" s="189">
        <v>1</v>
      </c>
      <c r="H1626" s="189"/>
      <c r="I1626" s="182"/>
      <c r="J1626" s="182"/>
      <c r="K1626" s="182">
        <v>0.81</v>
      </c>
      <c r="L1626" s="182"/>
      <c r="M1626" s="182"/>
      <c r="N1626" s="182"/>
      <c r="O1626" s="182">
        <v>0.81</v>
      </c>
      <c r="P1626" s="182"/>
    </row>
    <row r="1627" spans="1:16" ht="32.65" customHeight="1">
      <c r="A1627" s="187" t="s">
        <v>214</v>
      </c>
      <c r="B1627" s="187"/>
      <c r="C1627" s="187"/>
      <c r="D1627" s="188" t="s">
        <v>114</v>
      </c>
      <c r="E1627" s="188"/>
      <c r="F1627" s="130">
        <v>0.74</v>
      </c>
      <c r="G1627" s="189">
        <v>1</v>
      </c>
      <c r="H1627" s="189"/>
      <c r="I1627" s="182"/>
      <c r="J1627" s="182"/>
      <c r="K1627" s="182">
        <v>0.74</v>
      </c>
      <c r="L1627" s="182"/>
      <c r="M1627" s="182"/>
      <c r="N1627" s="182"/>
      <c r="O1627" s="182">
        <v>0.74</v>
      </c>
      <c r="P1627" s="182"/>
    </row>
    <row r="1628" spans="1:16" ht="14.1" customHeight="1">
      <c r="A1628" s="187" t="s">
        <v>215</v>
      </c>
      <c r="B1628" s="187"/>
      <c r="C1628" s="187"/>
      <c r="D1628" s="188" t="s">
        <v>114</v>
      </c>
      <c r="E1628" s="188"/>
      <c r="F1628" s="130">
        <v>0.06</v>
      </c>
      <c r="G1628" s="189">
        <v>1</v>
      </c>
      <c r="H1628" s="189"/>
      <c r="I1628" s="182"/>
      <c r="J1628" s="182"/>
      <c r="K1628" s="182">
        <v>0.06</v>
      </c>
      <c r="L1628" s="182"/>
      <c r="M1628" s="182"/>
      <c r="N1628" s="182"/>
      <c r="O1628" s="182">
        <v>0.06</v>
      </c>
      <c r="P1628" s="182"/>
    </row>
    <row r="1629" spans="1:16" ht="14.1" customHeight="1">
      <c r="A1629" s="187" t="s">
        <v>216</v>
      </c>
      <c r="B1629" s="187"/>
      <c r="C1629" s="187"/>
      <c r="D1629" s="188" t="s">
        <v>114</v>
      </c>
      <c r="E1629" s="188"/>
      <c r="F1629" s="130">
        <v>0.91</v>
      </c>
      <c r="G1629" s="189">
        <v>1</v>
      </c>
      <c r="H1629" s="189"/>
      <c r="I1629" s="182"/>
      <c r="J1629" s="182"/>
      <c r="K1629" s="182">
        <v>0.91</v>
      </c>
      <c r="L1629" s="182"/>
      <c r="M1629" s="182"/>
      <c r="N1629" s="182"/>
      <c r="O1629" s="182">
        <v>0.91</v>
      </c>
      <c r="P1629" s="182"/>
    </row>
    <row r="1630" spans="1:16" ht="14.1" customHeight="1">
      <c r="A1630" s="183" t="s">
        <v>130</v>
      </c>
      <c r="B1630" s="183"/>
      <c r="C1630" s="183"/>
      <c r="D1630" s="183"/>
      <c r="E1630" s="183"/>
      <c r="F1630" s="183"/>
      <c r="G1630" s="183"/>
      <c r="H1630" s="183"/>
      <c r="I1630" s="183"/>
      <c r="J1630" s="183"/>
      <c r="K1630" s="183"/>
      <c r="L1630" s="183"/>
      <c r="M1630" s="183"/>
      <c r="N1630" s="183"/>
      <c r="O1630" s="184">
        <v>6.44</v>
      </c>
      <c r="P1630" s="184"/>
    </row>
    <row r="1631" spans="1:16" ht="14.1" customHeight="1">
      <c r="A1631" s="185" t="s">
        <v>119</v>
      </c>
      <c r="B1631" s="185"/>
      <c r="C1631" s="185"/>
      <c r="D1631" s="185"/>
      <c r="E1631" s="185"/>
      <c r="F1631" s="185"/>
      <c r="G1631" s="185"/>
      <c r="H1631" s="185"/>
      <c r="I1631" s="186"/>
      <c r="J1631" s="186"/>
      <c r="K1631" s="186"/>
      <c r="L1631" s="186"/>
      <c r="M1631" s="186"/>
      <c r="N1631" s="186"/>
      <c r="O1631" s="186"/>
      <c r="P1631" s="186"/>
    </row>
    <row r="1632" spans="1:16" ht="14.1" customHeight="1">
      <c r="A1632" s="178" t="s">
        <v>335</v>
      </c>
      <c r="B1632" s="178"/>
      <c r="C1632" s="178"/>
      <c r="D1632" s="178"/>
      <c r="E1632" s="178"/>
      <c r="F1632" s="178"/>
      <c r="G1632" s="178"/>
      <c r="H1632" s="178"/>
      <c r="I1632" s="179"/>
      <c r="J1632" s="179"/>
      <c r="K1632" s="179"/>
      <c r="L1632" s="179"/>
      <c r="M1632" s="179"/>
      <c r="N1632" s="179"/>
      <c r="O1632" s="179"/>
      <c r="P1632" s="179"/>
    </row>
    <row r="1633" spans="1:16" ht="14.1" customHeight="1">
      <c r="A1633" s="180" t="s">
        <v>120</v>
      </c>
      <c r="B1633" s="180"/>
      <c r="C1633" s="180"/>
      <c r="D1633" s="180"/>
      <c r="E1633" s="180"/>
      <c r="F1633" s="180"/>
      <c r="G1633" s="180"/>
      <c r="H1633" s="180"/>
      <c r="I1633" s="181"/>
      <c r="J1633" s="181"/>
      <c r="K1633" s="181"/>
      <c r="L1633" s="181"/>
      <c r="M1633" s="181"/>
      <c r="N1633" s="181"/>
      <c r="O1633" s="181"/>
      <c r="P1633" s="181"/>
    </row>
    <row r="1634" spans="1:16" ht="14.1" customHeight="1">
      <c r="A1634" s="190" t="s">
        <v>210</v>
      </c>
      <c r="B1634" s="190"/>
      <c r="C1634" s="190"/>
      <c r="D1634" s="190"/>
      <c r="E1634" s="190"/>
      <c r="F1634" s="190"/>
      <c r="G1634" s="190"/>
      <c r="H1634" s="190"/>
      <c r="I1634" s="190"/>
      <c r="J1634" s="190"/>
      <c r="K1634" s="190"/>
      <c r="L1634" s="190"/>
      <c r="M1634" s="190"/>
      <c r="N1634" s="190"/>
      <c r="O1634" s="191" t="s">
        <v>114</v>
      </c>
      <c r="P1634" s="191"/>
    </row>
    <row r="1635" spans="1:16" ht="14.1" customHeight="1">
      <c r="A1635" s="183" t="s">
        <v>123</v>
      </c>
      <c r="B1635" s="183"/>
      <c r="C1635" s="183"/>
      <c r="D1635" s="183"/>
      <c r="E1635" s="183"/>
      <c r="F1635" s="183"/>
      <c r="G1635" s="183"/>
      <c r="H1635" s="183"/>
      <c r="I1635" s="183"/>
      <c r="J1635" s="183"/>
      <c r="K1635" s="183"/>
      <c r="L1635" s="183"/>
      <c r="M1635" s="183"/>
      <c r="N1635" s="183"/>
      <c r="O1635" s="183"/>
      <c r="P1635" s="183"/>
    </row>
    <row r="1636" spans="1:16" ht="14.1" customHeight="1">
      <c r="A1636" s="187" t="s">
        <v>211</v>
      </c>
      <c r="B1636" s="187"/>
      <c r="C1636" s="187"/>
      <c r="D1636" s="188" t="s">
        <v>114</v>
      </c>
      <c r="E1636" s="188"/>
      <c r="F1636" s="130">
        <v>2.83</v>
      </c>
      <c r="G1636" s="189">
        <v>1</v>
      </c>
      <c r="H1636" s="189"/>
      <c r="I1636" s="182"/>
      <c r="J1636" s="182"/>
      <c r="K1636" s="182">
        <v>2.83</v>
      </c>
      <c r="L1636" s="182"/>
      <c r="M1636" s="182"/>
      <c r="N1636" s="182"/>
      <c r="O1636" s="182">
        <v>2.83</v>
      </c>
      <c r="P1636" s="182"/>
    </row>
    <row r="1637" spans="1:16" ht="32.65" customHeight="1">
      <c r="A1637" s="187" t="s">
        <v>217</v>
      </c>
      <c r="B1637" s="187"/>
      <c r="C1637" s="187"/>
      <c r="D1637" s="188" t="s">
        <v>114</v>
      </c>
      <c r="E1637" s="188"/>
      <c r="F1637" s="130">
        <v>1.26</v>
      </c>
      <c r="G1637" s="189">
        <v>1</v>
      </c>
      <c r="H1637" s="189"/>
      <c r="I1637" s="182"/>
      <c r="J1637" s="182"/>
      <c r="K1637" s="182">
        <v>1.26</v>
      </c>
      <c r="L1637" s="182"/>
      <c r="M1637" s="182"/>
      <c r="N1637" s="182"/>
      <c r="O1637" s="182">
        <v>1.26</v>
      </c>
      <c r="P1637" s="182"/>
    </row>
    <row r="1638" spans="1:16" ht="14.1" customHeight="1">
      <c r="A1638" s="187" t="s">
        <v>213</v>
      </c>
      <c r="B1638" s="187"/>
      <c r="C1638" s="187"/>
      <c r="D1638" s="188" t="s">
        <v>114</v>
      </c>
      <c r="E1638" s="188"/>
      <c r="F1638" s="130">
        <v>0.81</v>
      </c>
      <c r="G1638" s="189">
        <v>1</v>
      </c>
      <c r="H1638" s="189"/>
      <c r="I1638" s="182"/>
      <c r="J1638" s="182"/>
      <c r="K1638" s="182">
        <v>0.81</v>
      </c>
      <c r="L1638" s="182"/>
      <c r="M1638" s="182"/>
      <c r="N1638" s="182"/>
      <c r="O1638" s="182">
        <v>0.81</v>
      </c>
      <c r="P1638" s="182"/>
    </row>
    <row r="1639" spans="1:16" ht="32.65" customHeight="1">
      <c r="A1639" s="187" t="s">
        <v>218</v>
      </c>
      <c r="B1639" s="187"/>
      <c r="C1639" s="187"/>
      <c r="D1639" s="188" t="s">
        <v>114</v>
      </c>
      <c r="E1639" s="188"/>
      <c r="F1639" s="130">
        <v>0.45</v>
      </c>
      <c r="G1639" s="189">
        <v>1</v>
      </c>
      <c r="H1639" s="189"/>
      <c r="I1639" s="182"/>
      <c r="J1639" s="182"/>
      <c r="K1639" s="182">
        <v>0.45</v>
      </c>
      <c r="L1639" s="182"/>
      <c r="M1639" s="182"/>
      <c r="N1639" s="182"/>
      <c r="O1639" s="182">
        <v>0.45</v>
      </c>
      <c r="P1639" s="182"/>
    </row>
    <row r="1640" spans="1:16" ht="14.1" customHeight="1">
      <c r="A1640" s="187" t="s">
        <v>215</v>
      </c>
      <c r="B1640" s="187"/>
      <c r="C1640" s="187"/>
      <c r="D1640" s="188" t="s">
        <v>114</v>
      </c>
      <c r="E1640" s="188"/>
      <c r="F1640" s="130">
        <v>0.06</v>
      </c>
      <c r="G1640" s="189">
        <v>1</v>
      </c>
      <c r="H1640" s="189"/>
      <c r="I1640" s="182"/>
      <c r="J1640" s="182"/>
      <c r="K1640" s="182">
        <v>0.06</v>
      </c>
      <c r="L1640" s="182"/>
      <c r="M1640" s="182"/>
      <c r="N1640" s="182"/>
      <c r="O1640" s="182">
        <v>0.06</v>
      </c>
      <c r="P1640" s="182"/>
    </row>
    <row r="1641" spans="1:16" ht="14.1" customHeight="1">
      <c r="A1641" s="187" t="s">
        <v>216</v>
      </c>
      <c r="B1641" s="187"/>
      <c r="C1641" s="187"/>
      <c r="D1641" s="188" t="s">
        <v>114</v>
      </c>
      <c r="E1641" s="188"/>
      <c r="F1641" s="130">
        <v>0.91</v>
      </c>
      <c r="G1641" s="189">
        <v>1</v>
      </c>
      <c r="H1641" s="189"/>
      <c r="I1641" s="182"/>
      <c r="J1641" s="182"/>
      <c r="K1641" s="182">
        <v>0.91</v>
      </c>
      <c r="L1641" s="182"/>
      <c r="M1641" s="182"/>
      <c r="N1641" s="182"/>
      <c r="O1641" s="182">
        <v>0.91</v>
      </c>
      <c r="P1641" s="182"/>
    </row>
    <row r="1642" spans="1:16" ht="14.1" customHeight="1">
      <c r="A1642" s="183" t="s">
        <v>130</v>
      </c>
      <c r="B1642" s="183"/>
      <c r="C1642" s="183"/>
      <c r="D1642" s="183"/>
      <c r="E1642" s="183"/>
      <c r="F1642" s="183"/>
      <c r="G1642" s="183"/>
      <c r="H1642" s="183"/>
      <c r="I1642" s="183"/>
      <c r="J1642" s="183"/>
      <c r="K1642" s="183"/>
      <c r="L1642" s="183"/>
      <c r="M1642" s="183"/>
      <c r="N1642" s="183"/>
      <c r="O1642" s="184">
        <v>6.32</v>
      </c>
      <c r="P1642" s="184"/>
    </row>
    <row r="1643" spans="1:16" ht="14.1" customHeight="1">
      <c r="A1643" s="185" t="s">
        <v>119</v>
      </c>
      <c r="B1643" s="185"/>
      <c r="C1643" s="185"/>
      <c r="D1643" s="185"/>
      <c r="E1643" s="185"/>
      <c r="F1643" s="185"/>
      <c r="G1643" s="185"/>
      <c r="H1643" s="185"/>
      <c r="I1643" s="186"/>
      <c r="J1643" s="186"/>
      <c r="K1643" s="186"/>
      <c r="L1643" s="186"/>
      <c r="M1643" s="186"/>
      <c r="N1643" s="186"/>
      <c r="O1643" s="186"/>
      <c r="P1643" s="186"/>
    </row>
    <row r="1644" spans="1:16" ht="14.1" customHeight="1">
      <c r="A1644" s="178" t="s">
        <v>335</v>
      </c>
      <c r="B1644" s="178"/>
      <c r="C1644" s="178"/>
      <c r="D1644" s="178"/>
      <c r="E1644" s="178"/>
      <c r="F1644" s="178"/>
      <c r="G1644" s="178"/>
      <c r="H1644" s="178"/>
      <c r="I1644" s="179"/>
      <c r="J1644" s="179"/>
      <c r="K1644" s="179"/>
      <c r="L1644" s="179"/>
      <c r="M1644" s="179"/>
      <c r="N1644" s="179"/>
      <c r="O1644" s="179"/>
      <c r="P1644" s="179"/>
    </row>
    <row r="1645" spans="1:16" ht="14.1" customHeight="1">
      <c r="A1645" s="180" t="s">
        <v>120</v>
      </c>
      <c r="B1645" s="180"/>
      <c r="C1645" s="180"/>
      <c r="D1645" s="180"/>
      <c r="E1645" s="180"/>
      <c r="F1645" s="180"/>
      <c r="G1645" s="180"/>
      <c r="H1645" s="180"/>
      <c r="I1645" s="181"/>
      <c r="J1645" s="181"/>
      <c r="K1645" s="181"/>
      <c r="L1645" s="181"/>
      <c r="M1645" s="181"/>
      <c r="N1645" s="181"/>
      <c r="O1645" s="181"/>
      <c r="P1645" s="181"/>
    </row>
    <row r="1646" spans="1:16" ht="14.1" customHeight="1">
      <c r="A1646" s="190" t="s">
        <v>210</v>
      </c>
      <c r="B1646" s="190"/>
      <c r="C1646" s="190"/>
      <c r="D1646" s="190"/>
      <c r="E1646" s="190"/>
      <c r="F1646" s="190"/>
      <c r="G1646" s="190"/>
      <c r="H1646" s="190"/>
      <c r="I1646" s="190"/>
      <c r="J1646" s="190"/>
      <c r="K1646" s="190"/>
      <c r="L1646" s="190"/>
      <c r="M1646" s="190"/>
      <c r="N1646" s="190"/>
      <c r="O1646" s="191" t="s">
        <v>114</v>
      </c>
      <c r="P1646" s="191"/>
    </row>
    <row r="1647" spans="1:16" ht="14.1" customHeight="1">
      <c r="A1647" s="183" t="s">
        <v>123</v>
      </c>
      <c r="B1647" s="183"/>
      <c r="C1647" s="183"/>
      <c r="D1647" s="183"/>
      <c r="E1647" s="183"/>
      <c r="F1647" s="183"/>
      <c r="G1647" s="183"/>
      <c r="H1647" s="183"/>
      <c r="I1647" s="183"/>
      <c r="J1647" s="183"/>
      <c r="K1647" s="183"/>
      <c r="L1647" s="183"/>
      <c r="M1647" s="183"/>
      <c r="N1647" s="183"/>
      <c r="O1647" s="183"/>
      <c r="P1647" s="183"/>
    </row>
    <row r="1648" spans="1:16" ht="14.1" customHeight="1">
      <c r="A1648" s="187" t="s">
        <v>211</v>
      </c>
      <c r="B1648" s="187"/>
      <c r="C1648" s="187"/>
      <c r="D1648" s="188" t="s">
        <v>114</v>
      </c>
      <c r="E1648" s="188"/>
      <c r="F1648" s="130">
        <v>2.83</v>
      </c>
      <c r="G1648" s="189">
        <v>1</v>
      </c>
      <c r="H1648" s="189"/>
      <c r="I1648" s="182"/>
      <c r="J1648" s="182"/>
      <c r="K1648" s="182">
        <v>2.83</v>
      </c>
      <c r="L1648" s="182"/>
      <c r="M1648" s="182"/>
      <c r="N1648" s="182"/>
      <c r="O1648" s="182">
        <v>2.83</v>
      </c>
      <c r="P1648" s="182"/>
    </row>
    <row r="1649" spans="1:16" ht="32.65" customHeight="1">
      <c r="A1649" s="187" t="s">
        <v>212</v>
      </c>
      <c r="B1649" s="187"/>
      <c r="C1649" s="187"/>
      <c r="D1649" s="188" t="s">
        <v>114</v>
      </c>
      <c r="E1649" s="188"/>
      <c r="F1649" s="130">
        <v>1.0900000000000001</v>
      </c>
      <c r="G1649" s="189">
        <v>1</v>
      </c>
      <c r="H1649" s="189"/>
      <c r="I1649" s="182"/>
      <c r="J1649" s="182"/>
      <c r="K1649" s="182">
        <v>1.0900000000000001</v>
      </c>
      <c r="L1649" s="182"/>
      <c r="M1649" s="182"/>
      <c r="N1649" s="182"/>
      <c r="O1649" s="182">
        <v>1.0900000000000001</v>
      </c>
      <c r="P1649" s="182"/>
    </row>
    <row r="1650" spans="1:16" ht="14.1" customHeight="1">
      <c r="A1650" s="187" t="s">
        <v>213</v>
      </c>
      <c r="B1650" s="187"/>
      <c r="C1650" s="187"/>
      <c r="D1650" s="188" t="s">
        <v>114</v>
      </c>
      <c r="E1650" s="188"/>
      <c r="F1650" s="130">
        <v>0.81</v>
      </c>
      <c r="G1650" s="189">
        <v>1</v>
      </c>
      <c r="H1650" s="189"/>
      <c r="I1650" s="182"/>
      <c r="J1650" s="182"/>
      <c r="K1650" s="182">
        <v>0.81</v>
      </c>
      <c r="L1650" s="182"/>
      <c r="M1650" s="182"/>
      <c r="N1650" s="182"/>
      <c r="O1650" s="182">
        <v>0.81</v>
      </c>
      <c r="P1650" s="182"/>
    </row>
    <row r="1651" spans="1:16" ht="32.65" customHeight="1">
      <c r="A1651" s="187" t="s">
        <v>214</v>
      </c>
      <c r="B1651" s="187"/>
      <c r="C1651" s="187"/>
      <c r="D1651" s="188" t="s">
        <v>114</v>
      </c>
      <c r="E1651" s="188"/>
      <c r="F1651" s="130">
        <v>0.74</v>
      </c>
      <c r="G1651" s="189">
        <v>1</v>
      </c>
      <c r="H1651" s="189"/>
      <c r="I1651" s="182"/>
      <c r="J1651" s="182"/>
      <c r="K1651" s="182">
        <v>0.74</v>
      </c>
      <c r="L1651" s="182"/>
      <c r="M1651" s="182"/>
      <c r="N1651" s="182"/>
      <c r="O1651" s="182">
        <v>0.74</v>
      </c>
      <c r="P1651" s="182"/>
    </row>
    <row r="1652" spans="1:16" ht="14.1" customHeight="1">
      <c r="A1652" s="187" t="s">
        <v>215</v>
      </c>
      <c r="B1652" s="187"/>
      <c r="C1652" s="187"/>
      <c r="D1652" s="188" t="s">
        <v>114</v>
      </c>
      <c r="E1652" s="188"/>
      <c r="F1652" s="130">
        <v>0.06</v>
      </c>
      <c r="G1652" s="189">
        <v>1</v>
      </c>
      <c r="H1652" s="189"/>
      <c r="I1652" s="182"/>
      <c r="J1652" s="182"/>
      <c r="K1652" s="182">
        <v>0.06</v>
      </c>
      <c r="L1652" s="182"/>
      <c r="M1652" s="182"/>
      <c r="N1652" s="182"/>
      <c r="O1652" s="182">
        <v>0.06</v>
      </c>
      <c r="P1652" s="182"/>
    </row>
    <row r="1653" spans="1:16" ht="12.2" customHeight="1"/>
    <row r="1654" spans="1:16" ht="14.1" customHeight="1">
      <c r="A1654" s="159" t="s">
        <v>642</v>
      </c>
      <c r="B1654" s="159"/>
      <c r="C1654" s="159"/>
      <c r="D1654" s="159"/>
      <c r="E1654" s="159"/>
      <c r="F1654" s="159"/>
      <c r="G1654" s="159"/>
      <c r="H1654" s="159"/>
      <c r="I1654" s="159"/>
      <c r="J1654" s="159"/>
      <c r="K1654" s="159"/>
      <c r="L1654" s="159"/>
      <c r="M1654" s="159"/>
      <c r="N1654" s="159"/>
      <c r="O1654" s="159"/>
      <c r="P1654" s="159"/>
    </row>
    <row r="1655" spans="1:16" ht="14.1" customHeight="1">
      <c r="A1655" s="160" t="s">
        <v>618</v>
      </c>
      <c r="B1655" s="160"/>
      <c r="C1655" s="160"/>
      <c r="D1655" s="160"/>
      <c r="E1655" s="160"/>
      <c r="F1655" s="160"/>
      <c r="G1655" s="160"/>
      <c r="H1655" s="160"/>
      <c r="I1655" s="160"/>
      <c r="J1655" s="160"/>
      <c r="K1655" s="160"/>
      <c r="L1655" s="160"/>
      <c r="M1655" s="160"/>
      <c r="N1655" s="160"/>
      <c r="O1655" s="160"/>
      <c r="P1655" s="160"/>
    </row>
    <row r="1656" spans="1:16" ht="65.25" customHeight="1">
      <c r="A1656" s="158"/>
      <c r="B1656" s="158"/>
      <c r="C1656" s="158"/>
      <c r="D1656" s="158"/>
      <c r="E1656" s="158"/>
      <c r="F1656" s="158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</row>
    <row r="1657" spans="1:16" ht="5.65" customHeight="1"/>
    <row r="1658" spans="1:16" ht="19.7" customHeight="1">
      <c r="A1658" s="171" t="s">
        <v>174</v>
      </c>
      <c r="B1658" s="171"/>
      <c r="C1658" s="171"/>
      <c r="D1658" s="171"/>
      <c r="E1658" s="171"/>
      <c r="F1658" s="171"/>
      <c r="G1658" s="171"/>
      <c r="H1658" s="171"/>
      <c r="I1658" s="171"/>
      <c r="J1658" s="171"/>
      <c r="K1658" s="171"/>
      <c r="L1658" s="171"/>
      <c r="M1658" s="171"/>
      <c r="N1658" s="171"/>
      <c r="O1658" s="171"/>
      <c r="P1658" s="171"/>
    </row>
    <row r="1659" spans="1:16" ht="15.75" customHeight="1">
      <c r="A1659" s="136" t="s">
        <v>82</v>
      </c>
      <c r="B1659" s="169" t="s">
        <v>296</v>
      </c>
      <c r="C1659" s="169"/>
      <c r="D1659" s="169"/>
      <c r="E1659" s="169"/>
      <c r="F1659" s="169"/>
      <c r="G1659" s="169"/>
      <c r="H1659" s="169"/>
      <c r="I1659" s="169"/>
      <c r="J1659" s="169"/>
      <c r="K1659" s="169"/>
      <c r="L1659" s="165" t="s">
        <v>83</v>
      </c>
      <c r="M1659" s="165"/>
      <c r="N1659" s="200" t="s">
        <v>331</v>
      </c>
      <c r="O1659" s="200"/>
      <c r="P1659" s="200"/>
    </row>
    <row r="1660" spans="1:16" ht="12.6" customHeight="1">
      <c r="A1660" s="136" t="s">
        <v>84</v>
      </c>
      <c r="B1660" s="169" t="s">
        <v>85</v>
      </c>
      <c r="C1660" s="169"/>
      <c r="D1660" s="169"/>
      <c r="E1660" s="169"/>
      <c r="F1660" s="169"/>
      <c r="G1660" s="169"/>
      <c r="H1660" s="169"/>
      <c r="I1660" s="169"/>
      <c r="J1660" s="169"/>
      <c r="K1660" s="169"/>
      <c r="L1660" s="165" t="s">
        <v>86</v>
      </c>
      <c r="M1660" s="165"/>
      <c r="N1660" s="198" t="s">
        <v>617</v>
      </c>
      <c r="O1660" s="198"/>
      <c r="P1660" s="198"/>
    </row>
    <row r="1661" spans="1:16" ht="14.45" customHeight="1">
      <c r="A1661" s="136" t="s">
        <v>87</v>
      </c>
      <c r="B1661" s="165" t="s">
        <v>302</v>
      </c>
      <c r="C1661" s="165"/>
      <c r="D1661" s="165"/>
      <c r="E1661" s="165"/>
      <c r="F1661" s="165"/>
      <c r="G1661" s="165"/>
      <c r="H1661" s="165"/>
      <c r="I1661" s="165"/>
      <c r="J1661" s="165"/>
      <c r="K1661" s="165"/>
      <c r="L1661" s="165" t="s">
        <v>88</v>
      </c>
      <c r="M1661" s="165"/>
      <c r="N1661" s="198"/>
      <c r="O1661" s="198"/>
      <c r="P1661" s="198"/>
    </row>
    <row r="1662" spans="1:16" ht="14.65" customHeight="1">
      <c r="A1662" s="136" t="s">
        <v>89</v>
      </c>
      <c r="B1662" s="165"/>
      <c r="C1662" s="165"/>
      <c r="D1662" s="165"/>
      <c r="E1662" s="165"/>
      <c r="F1662" s="165"/>
      <c r="G1662" s="165"/>
      <c r="H1662" s="165"/>
      <c r="I1662" s="165"/>
      <c r="J1662" s="165"/>
      <c r="K1662" s="165"/>
      <c r="L1662" s="165" t="s">
        <v>90</v>
      </c>
      <c r="M1662" s="165"/>
      <c r="N1662" s="198" t="s">
        <v>91</v>
      </c>
      <c r="O1662" s="198"/>
      <c r="P1662" s="198"/>
    </row>
    <row r="1663" spans="1:16" ht="26.45" customHeight="1">
      <c r="A1663" s="136" t="s">
        <v>92</v>
      </c>
      <c r="B1663" s="165"/>
      <c r="C1663" s="165"/>
      <c r="D1663" s="165"/>
      <c r="E1663" s="165"/>
      <c r="F1663" s="165"/>
      <c r="G1663" s="165"/>
      <c r="H1663" s="165"/>
      <c r="I1663" s="165"/>
      <c r="J1663" s="165"/>
      <c r="K1663" s="165"/>
      <c r="L1663" s="165" t="s">
        <v>93</v>
      </c>
      <c r="M1663" s="165"/>
      <c r="N1663" s="199" t="s">
        <v>488</v>
      </c>
      <c r="O1663" s="199"/>
      <c r="P1663" s="199"/>
    </row>
    <row r="1664" spans="1:16" ht="13.35" customHeight="1">
      <c r="A1664" s="137" t="s">
        <v>94</v>
      </c>
      <c r="B1664" s="162"/>
      <c r="C1664" s="162"/>
      <c r="D1664" s="162"/>
      <c r="E1664" s="162"/>
      <c r="F1664" s="162"/>
      <c r="G1664" s="162"/>
      <c r="H1664" s="162"/>
      <c r="I1664" s="162"/>
      <c r="J1664" s="162"/>
      <c r="K1664" s="162"/>
      <c r="L1664" s="162" t="s">
        <v>95</v>
      </c>
      <c r="M1664" s="162"/>
      <c r="N1664" s="194" t="s">
        <v>333</v>
      </c>
      <c r="O1664" s="194"/>
      <c r="P1664" s="194"/>
    </row>
    <row r="1665" spans="1:16" ht="15.75" customHeight="1">
      <c r="A1665" s="195" t="s">
        <v>96</v>
      </c>
      <c r="B1665" s="195"/>
      <c r="C1665" s="196" t="s">
        <v>97</v>
      </c>
      <c r="D1665" s="196"/>
      <c r="E1665" s="197" t="s">
        <v>98</v>
      </c>
      <c r="F1665" s="197"/>
      <c r="G1665" s="197"/>
      <c r="H1665" s="196" t="s">
        <v>99</v>
      </c>
      <c r="I1665" s="196"/>
      <c r="J1665" s="197" t="s">
        <v>100</v>
      </c>
      <c r="K1665" s="197"/>
      <c r="L1665" s="197"/>
      <c r="M1665" s="197"/>
      <c r="N1665" s="197"/>
      <c r="O1665" s="197"/>
      <c r="P1665" s="129" t="s">
        <v>101</v>
      </c>
    </row>
    <row r="1666" spans="1:16" ht="17.100000000000001" customHeight="1">
      <c r="A1666" s="192" t="s">
        <v>102</v>
      </c>
      <c r="B1666" s="192"/>
      <c r="C1666" s="192"/>
      <c r="D1666" s="193" t="s">
        <v>103</v>
      </c>
      <c r="E1666" s="193"/>
      <c r="F1666" s="193" t="s">
        <v>104</v>
      </c>
      <c r="G1666" s="193" t="s">
        <v>105</v>
      </c>
      <c r="H1666" s="193"/>
      <c r="I1666" s="193" t="s">
        <v>106</v>
      </c>
      <c r="J1666" s="193"/>
      <c r="K1666" s="193"/>
      <c r="L1666" s="193"/>
      <c r="M1666" s="193"/>
      <c r="N1666" s="193"/>
      <c r="O1666" s="193"/>
      <c r="P1666" s="193"/>
    </row>
    <row r="1667" spans="1:16" ht="17.100000000000001" customHeight="1">
      <c r="A1667" s="192"/>
      <c r="B1667" s="192"/>
      <c r="C1667" s="192"/>
      <c r="D1667" s="193"/>
      <c r="E1667" s="193"/>
      <c r="F1667" s="193"/>
      <c r="G1667" s="193"/>
      <c r="H1667" s="193"/>
      <c r="I1667" s="193" t="s">
        <v>107</v>
      </c>
      <c r="J1667" s="193"/>
      <c r="K1667" s="193" t="s">
        <v>108</v>
      </c>
      <c r="L1667" s="193"/>
      <c r="M1667" s="193" t="s">
        <v>109</v>
      </c>
      <c r="N1667" s="193"/>
      <c r="O1667" s="193" t="s">
        <v>110</v>
      </c>
      <c r="P1667" s="193"/>
    </row>
    <row r="1668" spans="1:16" ht="14.1" customHeight="1">
      <c r="A1668" s="187" t="s">
        <v>216</v>
      </c>
      <c r="B1668" s="187"/>
      <c r="C1668" s="187"/>
      <c r="D1668" s="188" t="s">
        <v>114</v>
      </c>
      <c r="E1668" s="188"/>
      <c r="F1668" s="130">
        <v>0.91</v>
      </c>
      <c r="G1668" s="189">
        <v>1</v>
      </c>
      <c r="H1668" s="189"/>
      <c r="I1668" s="182"/>
      <c r="J1668" s="182"/>
      <c r="K1668" s="182">
        <v>0.91</v>
      </c>
      <c r="L1668" s="182"/>
      <c r="M1668" s="182"/>
      <c r="N1668" s="182"/>
      <c r="O1668" s="182">
        <v>0.91</v>
      </c>
      <c r="P1668" s="182"/>
    </row>
    <row r="1669" spans="1:16" ht="14.1" customHeight="1">
      <c r="A1669" s="183" t="s">
        <v>130</v>
      </c>
      <c r="B1669" s="183"/>
      <c r="C1669" s="183"/>
      <c r="D1669" s="183"/>
      <c r="E1669" s="183"/>
      <c r="F1669" s="183"/>
      <c r="G1669" s="183"/>
      <c r="H1669" s="183"/>
      <c r="I1669" s="183"/>
      <c r="J1669" s="183"/>
      <c r="K1669" s="183"/>
      <c r="L1669" s="183"/>
      <c r="M1669" s="183"/>
      <c r="N1669" s="183"/>
      <c r="O1669" s="184">
        <v>6.44</v>
      </c>
      <c r="P1669" s="184"/>
    </row>
    <row r="1670" spans="1:16" ht="14.1" customHeight="1">
      <c r="A1670" s="185" t="s">
        <v>119</v>
      </c>
      <c r="B1670" s="185"/>
      <c r="C1670" s="185"/>
      <c r="D1670" s="185"/>
      <c r="E1670" s="185"/>
      <c r="F1670" s="185"/>
      <c r="G1670" s="185"/>
      <c r="H1670" s="185"/>
      <c r="I1670" s="186"/>
      <c r="J1670" s="186"/>
      <c r="K1670" s="186"/>
      <c r="L1670" s="186"/>
      <c r="M1670" s="186"/>
      <c r="N1670" s="186"/>
      <c r="O1670" s="186"/>
      <c r="P1670" s="186"/>
    </row>
    <row r="1671" spans="1:16" ht="14.1" customHeight="1">
      <c r="A1671" s="178" t="s">
        <v>335</v>
      </c>
      <c r="B1671" s="178"/>
      <c r="C1671" s="178"/>
      <c r="D1671" s="178"/>
      <c r="E1671" s="178"/>
      <c r="F1671" s="178"/>
      <c r="G1671" s="178"/>
      <c r="H1671" s="178"/>
      <c r="I1671" s="179"/>
      <c r="J1671" s="179"/>
      <c r="K1671" s="179"/>
      <c r="L1671" s="179"/>
      <c r="M1671" s="179"/>
      <c r="N1671" s="179"/>
      <c r="O1671" s="179"/>
      <c r="P1671" s="179"/>
    </row>
    <row r="1672" spans="1:16" ht="14.1" customHeight="1">
      <c r="A1672" s="180" t="s">
        <v>120</v>
      </c>
      <c r="B1672" s="180"/>
      <c r="C1672" s="180"/>
      <c r="D1672" s="180"/>
      <c r="E1672" s="180"/>
      <c r="F1672" s="180"/>
      <c r="G1672" s="180"/>
      <c r="H1672" s="180"/>
      <c r="I1672" s="181"/>
      <c r="J1672" s="181"/>
      <c r="K1672" s="181"/>
      <c r="L1672" s="181"/>
      <c r="M1672" s="181"/>
      <c r="N1672" s="181"/>
      <c r="O1672" s="181"/>
      <c r="P1672" s="181"/>
    </row>
    <row r="1673" spans="1:16" ht="14.1" customHeight="1">
      <c r="A1673" s="190" t="s">
        <v>210</v>
      </c>
      <c r="B1673" s="190"/>
      <c r="C1673" s="190"/>
      <c r="D1673" s="190"/>
      <c r="E1673" s="190"/>
      <c r="F1673" s="190"/>
      <c r="G1673" s="190"/>
      <c r="H1673" s="190"/>
      <c r="I1673" s="190"/>
      <c r="J1673" s="190"/>
      <c r="K1673" s="190"/>
      <c r="L1673" s="190"/>
      <c r="M1673" s="190"/>
      <c r="N1673" s="190"/>
      <c r="O1673" s="191" t="s">
        <v>114</v>
      </c>
      <c r="P1673" s="191"/>
    </row>
    <row r="1674" spans="1:16" ht="14.1" customHeight="1">
      <c r="A1674" s="183" t="s">
        <v>123</v>
      </c>
      <c r="B1674" s="183"/>
      <c r="C1674" s="183"/>
      <c r="D1674" s="183"/>
      <c r="E1674" s="183"/>
      <c r="F1674" s="183"/>
      <c r="G1674" s="183"/>
      <c r="H1674" s="183"/>
      <c r="I1674" s="183"/>
      <c r="J1674" s="183"/>
      <c r="K1674" s="183"/>
      <c r="L1674" s="183"/>
      <c r="M1674" s="183"/>
      <c r="N1674" s="183"/>
      <c r="O1674" s="183"/>
      <c r="P1674" s="183"/>
    </row>
    <row r="1675" spans="1:16" ht="14.1" customHeight="1">
      <c r="A1675" s="187" t="s">
        <v>211</v>
      </c>
      <c r="B1675" s="187"/>
      <c r="C1675" s="187"/>
      <c r="D1675" s="188" t="s">
        <v>114</v>
      </c>
      <c r="E1675" s="188"/>
      <c r="F1675" s="130">
        <v>2.83</v>
      </c>
      <c r="G1675" s="189">
        <v>1</v>
      </c>
      <c r="H1675" s="189"/>
      <c r="I1675" s="182"/>
      <c r="J1675" s="182"/>
      <c r="K1675" s="182">
        <v>2.83</v>
      </c>
      <c r="L1675" s="182"/>
      <c r="M1675" s="182"/>
      <c r="N1675" s="182"/>
      <c r="O1675" s="182">
        <v>2.83</v>
      </c>
      <c r="P1675" s="182"/>
    </row>
    <row r="1676" spans="1:16" ht="32.65" customHeight="1">
      <c r="A1676" s="187" t="s">
        <v>221</v>
      </c>
      <c r="B1676" s="187"/>
      <c r="C1676" s="187"/>
      <c r="D1676" s="188" t="s">
        <v>114</v>
      </c>
      <c r="E1676" s="188"/>
      <c r="F1676" s="130">
        <v>1.07</v>
      </c>
      <c r="G1676" s="189">
        <v>1</v>
      </c>
      <c r="H1676" s="189"/>
      <c r="I1676" s="182"/>
      <c r="J1676" s="182"/>
      <c r="K1676" s="182">
        <v>1.07</v>
      </c>
      <c r="L1676" s="182"/>
      <c r="M1676" s="182"/>
      <c r="N1676" s="182"/>
      <c r="O1676" s="182">
        <v>1.07</v>
      </c>
      <c r="P1676" s="182"/>
    </row>
    <row r="1677" spans="1:16" ht="14.1" customHeight="1">
      <c r="A1677" s="187" t="s">
        <v>213</v>
      </c>
      <c r="B1677" s="187"/>
      <c r="C1677" s="187"/>
      <c r="D1677" s="188" t="s">
        <v>114</v>
      </c>
      <c r="E1677" s="188"/>
      <c r="F1677" s="130">
        <v>0.81</v>
      </c>
      <c r="G1677" s="189">
        <v>1</v>
      </c>
      <c r="H1677" s="189"/>
      <c r="I1677" s="182"/>
      <c r="J1677" s="182"/>
      <c r="K1677" s="182">
        <v>0.81</v>
      </c>
      <c r="L1677" s="182"/>
      <c r="M1677" s="182"/>
      <c r="N1677" s="182"/>
      <c r="O1677" s="182">
        <v>0.81</v>
      </c>
      <c r="P1677" s="182"/>
    </row>
    <row r="1678" spans="1:16" ht="32.65" customHeight="1">
      <c r="A1678" s="187" t="s">
        <v>222</v>
      </c>
      <c r="B1678" s="187"/>
      <c r="C1678" s="187"/>
      <c r="D1678" s="188" t="s">
        <v>114</v>
      </c>
      <c r="E1678" s="188"/>
      <c r="F1678" s="130">
        <v>0.78</v>
      </c>
      <c r="G1678" s="189">
        <v>1</v>
      </c>
      <c r="H1678" s="189"/>
      <c r="I1678" s="182"/>
      <c r="J1678" s="182"/>
      <c r="K1678" s="182">
        <v>0.78</v>
      </c>
      <c r="L1678" s="182"/>
      <c r="M1678" s="182"/>
      <c r="N1678" s="182"/>
      <c r="O1678" s="182">
        <v>0.78</v>
      </c>
      <c r="P1678" s="182"/>
    </row>
    <row r="1679" spans="1:16" ht="14.1" customHeight="1">
      <c r="A1679" s="187" t="s">
        <v>215</v>
      </c>
      <c r="B1679" s="187"/>
      <c r="C1679" s="187"/>
      <c r="D1679" s="188" t="s">
        <v>114</v>
      </c>
      <c r="E1679" s="188"/>
      <c r="F1679" s="130">
        <v>0.06</v>
      </c>
      <c r="G1679" s="189">
        <v>1</v>
      </c>
      <c r="H1679" s="189"/>
      <c r="I1679" s="182"/>
      <c r="J1679" s="182"/>
      <c r="K1679" s="182">
        <v>0.06</v>
      </c>
      <c r="L1679" s="182"/>
      <c r="M1679" s="182"/>
      <c r="N1679" s="182"/>
      <c r="O1679" s="182">
        <v>0.06</v>
      </c>
      <c r="P1679" s="182"/>
    </row>
    <row r="1680" spans="1:16" ht="14.1" customHeight="1">
      <c r="A1680" s="187" t="s">
        <v>216</v>
      </c>
      <c r="B1680" s="187"/>
      <c r="C1680" s="187"/>
      <c r="D1680" s="188" t="s">
        <v>114</v>
      </c>
      <c r="E1680" s="188"/>
      <c r="F1680" s="130">
        <v>0.91</v>
      </c>
      <c r="G1680" s="189">
        <v>1</v>
      </c>
      <c r="H1680" s="189"/>
      <c r="I1680" s="182"/>
      <c r="J1680" s="182"/>
      <c r="K1680" s="182">
        <v>0.91</v>
      </c>
      <c r="L1680" s="182"/>
      <c r="M1680" s="182"/>
      <c r="N1680" s="182"/>
      <c r="O1680" s="182">
        <v>0.91</v>
      </c>
      <c r="P1680" s="182"/>
    </row>
    <row r="1681" spans="1:16" ht="14.1" customHeight="1">
      <c r="A1681" s="183" t="s">
        <v>130</v>
      </c>
      <c r="B1681" s="183"/>
      <c r="C1681" s="183"/>
      <c r="D1681" s="183"/>
      <c r="E1681" s="183"/>
      <c r="F1681" s="183"/>
      <c r="G1681" s="183"/>
      <c r="H1681" s="183"/>
      <c r="I1681" s="183"/>
      <c r="J1681" s="183"/>
      <c r="K1681" s="183"/>
      <c r="L1681" s="183"/>
      <c r="M1681" s="183"/>
      <c r="N1681" s="183"/>
      <c r="O1681" s="184">
        <v>6.46</v>
      </c>
      <c r="P1681" s="184"/>
    </row>
    <row r="1682" spans="1:16" ht="14.1" customHeight="1">
      <c r="A1682" s="185" t="s">
        <v>119</v>
      </c>
      <c r="B1682" s="185"/>
      <c r="C1682" s="185"/>
      <c r="D1682" s="185"/>
      <c r="E1682" s="185"/>
      <c r="F1682" s="185"/>
      <c r="G1682" s="185"/>
      <c r="H1682" s="185"/>
      <c r="I1682" s="186"/>
      <c r="J1682" s="186"/>
      <c r="K1682" s="186"/>
      <c r="L1682" s="186"/>
      <c r="M1682" s="186"/>
      <c r="N1682" s="186"/>
      <c r="O1682" s="186"/>
      <c r="P1682" s="186"/>
    </row>
    <row r="1683" spans="1:16" ht="14.1" customHeight="1">
      <c r="A1683" s="178" t="s">
        <v>335</v>
      </c>
      <c r="B1683" s="178"/>
      <c r="C1683" s="178"/>
      <c r="D1683" s="178"/>
      <c r="E1683" s="178"/>
      <c r="F1683" s="178"/>
      <c r="G1683" s="178"/>
      <c r="H1683" s="178"/>
      <c r="I1683" s="179"/>
      <c r="J1683" s="179"/>
      <c r="K1683" s="179"/>
      <c r="L1683" s="179"/>
      <c r="M1683" s="179"/>
      <c r="N1683" s="179"/>
      <c r="O1683" s="179"/>
      <c r="P1683" s="179"/>
    </row>
    <row r="1684" spans="1:16" ht="14.1" customHeight="1">
      <c r="A1684" s="180" t="s">
        <v>120</v>
      </c>
      <c r="B1684" s="180"/>
      <c r="C1684" s="180"/>
      <c r="D1684" s="180"/>
      <c r="E1684" s="180"/>
      <c r="F1684" s="180"/>
      <c r="G1684" s="180"/>
      <c r="H1684" s="180"/>
      <c r="I1684" s="181"/>
      <c r="J1684" s="181"/>
      <c r="K1684" s="181"/>
      <c r="L1684" s="181"/>
      <c r="M1684" s="181"/>
      <c r="N1684" s="181"/>
      <c r="O1684" s="181"/>
      <c r="P1684" s="181"/>
    </row>
    <row r="1685" spans="1:16" ht="14.1" customHeight="1">
      <c r="A1685" s="190" t="s">
        <v>210</v>
      </c>
      <c r="B1685" s="190"/>
      <c r="C1685" s="190"/>
      <c r="D1685" s="190"/>
      <c r="E1685" s="190"/>
      <c r="F1685" s="190"/>
      <c r="G1685" s="190"/>
      <c r="H1685" s="190"/>
      <c r="I1685" s="190"/>
      <c r="J1685" s="190"/>
      <c r="K1685" s="190"/>
      <c r="L1685" s="190"/>
      <c r="M1685" s="190"/>
      <c r="N1685" s="190"/>
      <c r="O1685" s="191" t="s">
        <v>114</v>
      </c>
      <c r="P1685" s="191"/>
    </row>
    <row r="1686" spans="1:16" ht="14.1" customHeight="1">
      <c r="A1686" s="183" t="s">
        <v>123</v>
      </c>
      <c r="B1686" s="183"/>
      <c r="C1686" s="183"/>
      <c r="D1686" s="183"/>
      <c r="E1686" s="183"/>
      <c r="F1686" s="183"/>
      <c r="G1686" s="183"/>
      <c r="H1686" s="183"/>
      <c r="I1686" s="183"/>
      <c r="J1686" s="183"/>
      <c r="K1686" s="183"/>
      <c r="L1686" s="183"/>
      <c r="M1686" s="183"/>
      <c r="N1686" s="183"/>
      <c r="O1686" s="183"/>
      <c r="P1686" s="183"/>
    </row>
    <row r="1687" spans="1:16" ht="14.1" customHeight="1">
      <c r="A1687" s="187" t="s">
        <v>211</v>
      </c>
      <c r="B1687" s="187"/>
      <c r="C1687" s="187"/>
      <c r="D1687" s="188" t="s">
        <v>114</v>
      </c>
      <c r="E1687" s="188"/>
      <c r="F1687" s="130">
        <v>2.83</v>
      </c>
      <c r="G1687" s="189">
        <v>1</v>
      </c>
      <c r="H1687" s="189"/>
      <c r="I1687" s="182"/>
      <c r="J1687" s="182"/>
      <c r="K1687" s="182">
        <v>2.83</v>
      </c>
      <c r="L1687" s="182"/>
      <c r="M1687" s="182"/>
      <c r="N1687" s="182"/>
      <c r="O1687" s="182">
        <v>2.83</v>
      </c>
      <c r="P1687" s="182"/>
    </row>
    <row r="1688" spans="1:16" ht="32.65" customHeight="1">
      <c r="A1688" s="187" t="s">
        <v>489</v>
      </c>
      <c r="B1688" s="187"/>
      <c r="C1688" s="187"/>
      <c r="D1688" s="188" t="s">
        <v>114</v>
      </c>
      <c r="E1688" s="188"/>
      <c r="F1688" s="130">
        <v>0.94</v>
      </c>
      <c r="G1688" s="189">
        <v>1</v>
      </c>
      <c r="H1688" s="189"/>
      <c r="I1688" s="182"/>
      <c r="J1688" s="182"/>
      <c r="K1688" s="182">
        <v>0.94</v>
      </c>
      <c r="L1688" s="182"/>
      <c r="M1688" s="182"/>
      <c r="N1688" s="182"/>
      <c r="O1688" s="182">
        <v>0.94</v>
      </c>
      <c r="P1688" s="182"/>
    </row>
    <row r="1689" spans="1:16" ht="14.1" customHeight="1">
      <c r="A1689" s="187" t="s">
        <v>213</v>
      </c>
      <c r="B1689" s="187"/>
      <c r="C1689" s="187"/>
      <c r="D1689" s="188" t="s">
        <v>114</v>
      </c>
      <c r="E1689" s="188"/>
      <c r="F1689" s="130">
        <v>0.81</v>
      </c>
      <c r="G1689" s="189">
        <v>1</v>
      </c>
      <c r="H1689" s="189"/>
      <c r="I1689" s="182"/>
      <c r="J1689" s="182"/>
      <c r="K1689" s="182">
        <v>0.81</v>
      </c>
      <c r="L1689" s="182"/>
      <c r="M1689" s="182"/>
      <c r="N1689" s="182"/>
      <c r="O1689" s="182">
        <v>0.81</v>
      </c>
      <c r="P1689" s="182"/>
    </row>
    <row r="1690" spans="1:16" ht="32.65" customHeight="1">
      <c r="A1690" s="187" t="s">
        <v>490</v>
      </c>
      <c r="B1690" s="187"/>
      <c r="C1690" s="187"/>
      <c r="D1690" s="188" t="s">
        <v>114</v>
      </c>
      <c r="E1690" s="188"/>
      <c r="F1690" s="130">
        <v>0.32</v>
      </c>
      <c r="G1690" s="189">
        <v>1</v>
      </c>
      <c r="H1690" s="189"/>
      <c r="I1690" s="182"/>
      <c r="J1690" s="182"/>
      <c r="K1690" s="182">
        <v>0.32</v>
      </c>
      <c r="L1690" s="182"/>
      <c r="M1690" s="182"/>
      <c r="N1690" s="182"/>
      <c r="O1690" s="182">
        <v>0.32</v>
      </c>
      <c r="P1690" s="182"/>
    </row>
    <row r="1691" spans="1:16" ht="14.1" customHeight="1">
      <c r="A1691" s="187" t="s">
        <v>215</v>
      </c>
      <c r="B1691" s="187"/>
      <c r="C1691" s="187"/>
      <c r="D1691" s="188" t="s">
        <v>114</v>
      </c>
      <c r="E1691" s="188"/>
      <c r="F1691" s="130">
        <v>0.06</v>
      </c>
      <c r="G1691" s="189">
        <v>1</v>
      </c>
      <c r="H1691" s="189"/>
      <c r="I1691" s="182"/>
      <c r="J1691" s="182"/>
      <c r="K1691" s="182">
        <v>0.06</v>
      </c>
      <c r="L1691" s="182"/>
      <c r="M1691" s="182"/>
      <c r="N1691" s="182"/>
      <c r="O1691" s="182">
        <v>0.06</v>
      </c>
      <c r="P1691" s="182"/>
    </row>
    <row r="1692" spans="1:16" ht="14.1" customHeight="1">
      <c r="A1692" s="187" t="s">
        <v>216</v>
      </c>
      <c r="B1692" s="187"/>
      <c r="C1692" s="187"/>
      <c r="D1692" s="188" t="s">
        <v>114</v>
      </c>
      <c r="E1692" s="188"/>
      <c r="F1692" s="130">
        <v>0.91</v>
      </c>
      <c r="G1692" s="189">
        <v>1</v>
      </c>
      <c r="H1692" s="189"/>
      <c r="I1692" s="182"/>
      <c r="J1692" s="182"/>
      <c r="K1692" s="182">
        <v>0.91</v>
      </c>
      <c r="L1692" s="182"/>
      <c r="M1692" s="182"/>
      <c r="N1692" s="182"/>
      <c r="O1692" s="182">
        <v>0.91</v>
      </c>
      <c r="P1692" s="182"/>
    </row>
    <row r="1693" spans="1:16" ht="14.1" customHeight="1">
      <c r="A1693" s="183" t="s">
        <v>130</v>
      </c>
      <c r="B1693" s="183"/>
      <c r="C1693" s="183"/>
      <c r="D1693" s="183"/>
      <c r="E1693" s="183"/>
      <c r="F1693" s="183"/>
      <c r="G1693" s="183"/>
      <c r="H1693" s="183"/>
      <c r="I1693" s="183"/>
      <c r="J1693" s="183"/>
      <c r="K1693" s="183"/>
      <c r="L1693" s="183"/>
      <c r="M1693" s="183"/>
      <c r="N1693" s="183"/>
      <c r="O1693" s="184">
        <v>5.87</v>
      </c>
      <c r="P1693" s="184"/>
    </row>
    <row r="1694" spans="1:16" ht="14.1" customHeight="1">
      <c r="A1694" s="185" t="s">
        <v>119</v>
      </c>
      <c r="B1694" s="185"/>
      <c r="C1694" s="185"/>
      <c r="D1694" s="185"/>
      <c r="E1694" s="185"/>
      <c r="F1694" s="185"/>
      <c r="G1694" s="185"/>
      <c r="H1694" s="185"/>
      <c r="I1694" s="186"/>
      <c r="J1694" s="186"/>
      <c r="K1694" s="186"/>
      <c r="L1694" s="186"/>
      <c r="M1694" s="186"/>
      <c r="N1694" s="186"/>
      <c r="O1694" s="186"/>
      <c r="P1694" s="186"/>
    </row>
    <row r="1695" spans="1:16" ht="14.1" customHeight="1">
      <c r="A1695" s="178" t="s">
        <v>335</v>
      </c>
      <c r="B1695" s="178"/>
      <c r="C1695" s="178"/>
      <c r="D1695" s="178"/>
      <c r="E1695" s="178"/>
      <c r="F1695" s="178"/>
      <c r="G1695" s="178"/>
      <c r="H1695" s="178"/>
      <c r="I1695" s="179"/>
      <c r="J1695" s="179"/>
      <c r="K1695" s="179"/>
      <c r="L1695" s="179"/>
      <c r="M1695" s="179"/>
      <c r="N1695" s="179"/>
      <c r="O1695" s="179"/>
      <c r="P1695" s="179"/>
    </row>
    <row r="1696" spans="1:16" ht="14.1" customHeight="1">
      <c r="A1696" s="180" t="s">
        <v>120</v>
      </c>
      <c r="B1696" s="180"/>
      <c r="C1696" s="180"/>
      <c r="D1696" s="180"/>
      <c r="E1696" s="180"/>
      <c r="F1696" s="180"/>
      <c r="G1696" s="180"/>
      <c r="H1696" s="180"/>
      <c r="I1696" s="181"/>
      <c r="J1696" s="181"/>
      <c r="K1696" s="181"/>
      <c r="L1696" s="181"/>
      <c r="M1696" s="181"/>
      <c r="N1696" s="181"/>
      <c r="O1696" s="181"/>
      <c r="P1696" s="181"/>
    </row>
    <row r="1697" spans="1:16" ht="14.1" customHeight="1">
      <c r="A1697" s="190" t="s">
        <v>210</v>
      </c>
      <c r="B1697" s="190"/>
      <c r="C1697" s="190"/>
      <c r="D1697" s="190"/>
      <c r="E1697" s="190"/>
      <c r="F1697" s="190"/>
      <c r="G1697" s="190"/>
      <c r="H1697" s="190"/>
      <c r="I1697" s="190"/>
      <c r="J1697" s="190"/>
      <c r="K1697" s="190"/>
      <c r="L1697" s="190"/>
      <c r="M1697" s="190"/>
      <c r="N1697" s="190"/>
      <c r="O1697" s="191" t="s">
        <v>114</v>
      </c>
      <c r="P1697" s="191"/>
    </row>
    <row r="1698" spans="1:16" ht="14.1" customHeight="1">
      <c r="A1698" s="183" t="s">
        <v>123</v>
      </c>
      <c r="B1698" s="183"/>
      <c r="C1698" s="183"/>
      <c r="D1698" s="183"/>
      <c r="E1698" s="183"/>
      <c r="F1698" s="183"/>
      <c r="G1698" s="183"/>
      <c r="H1698" s="183"/>
      <c r="I1698" s="183"/>
      <c r="J1698" s="183"/>
      <c r="K1698" s="183"/>
      <c r="L1698" s="183"/>
      <c r="M1698" s="183"/>
      <c r="N1698" s="183"/>
      <c r="O1698" s="183"/>
      <c r="P1698" s="183"/>
    </row>
    <row r="1699" spans="1:16" ht="6.4" customHeight="1"/>
    <row r="1700" spans="1:16" ht="14.1" customHeight="1">
      <c r="A1700" s="159" t="s">
        <v>642</v>
      </c>
      <c r="B1700" s="159"/>
      <c r="C1700" s="159"/>
      <c r="D1700" s="159"/>
      <c r="E1700" s="159"/>
      <c r="F1700" s="159"/>
      <c r="G1700" s="159"/>
      <c r="H1700" s="159"/>
      <c r="I1700" s="159"/>
      <c r="J1700" s="159"/>
      <c r="K1700" s="159"/>
      <c r="L1700" s="159"/>
      <c r="M1700" s="159"/>
      <c r="N1700" s="159"/>
      <c r="O1700" s="159"/>
      <c r="P1700" s="159"/>
    </row>
    <row r="1701" spans="1:16" ht="14.1" customHeight="1">
      <c r="A1701" s="160" t="s">
        <v>618</v>
      </c>
      <c r="B1701" s="160"/>
      <c r="C1701" s="160"/>
      <c r="D1701" s="160"/>
      <c r="E1701" s="160"/>
      <c r="F1701" s="160"/>
      <c r="G1701" s="160"/>
      <c r="H1701" s="160"/>
      <c r="I1701" s="160"/>
      <c r="J1701" s="160"/>
      <c r="K1701" s="160"/>
      <c r="L1701" s="160"/>
      <c r="M1701" s="160"/>
      <c r="N1701" s="160"/>
      <c r="O1701" s="160"/>
      <c r="P1701" s="160"/>
    </row>
    <row r="1702" spans="1:16" ht="65.25" customHeight="1">
      <c r="A1702" s="158"/>
      <c r="B1702" s="158"/>
      <c r="C1702" s="158"/>
      <c r="D1702" s="158"/>
      <c r="E1702" s="158"/>
      <c r="F1702" s="158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</row>
    <row r="1703" spans="1:16" ht="5.65" customHeight="1"/>
    <row r="1704" spans="1:16" ht="19.7" customHeight="1">
      <c r="A1704" s="171" t="s">
        <v>174</v>
      </c>
      <c r="B1704" s="171"/>
      <c r="C1704" s="171"/>
      <c r="D1704" s="171"/>
      <c r="E1704" s="171"/>
      <c r="F1704" s="171"/>
      <c r="G1704" s="171"/>
      <c r="H1704" s="171"/>
      <c r="I1704" s="171"/>
      <c r="J1704" s="171"/>
      <c r="K1704" s="171"/>
      <c r="L1704" s="171"/>
      <c r="M1704" s="171"/>
      <c r="N1704" s="171"/>
      <c r="O1704" s="171"/>
      <c r="P1704" s="171"/>
    </row>
    <row r="1705" spans="1:16" ht="15.75" customHeight="1">
      <c r="A1705" s="136" t="s">
        <v>82</v>
      </c>
      <c r="B1705" s="169" t="s">
        <v>296</v>
      </c>
      <c r="C1705" s="169"/>
      <c r="D1705" s="169"/>
      <c r="E1705" s="169"/>
      <c r="F1705" s="169"/>
      <c r="G1705" s="169"/>
      <c r="H1705" s="169"/>
      <c r="I1705" s="169"/>
      <c r="J1705" s="169"/>
      <c r="K1705" s="169"/>
      <c r="L1705" s="165" t="s">
        <v>83</v>
      </c>
      <c r="M1705" s="165"/>
      <c r="N1705" s="200" t="s">
        <v>331</v>
      </c>
      <c r="O1705" s="200"/>
      <c r="P1705" s="200"/>
    </row>
    <row r="1706" spans="1:16" ht="12.6" customHeight="1">
      <c r="A1706" s="136" t="s">
        <v>84</v>
      </c>
      <c r="B1706" s="169" t="s">
        <v>85</v>
      </c>
      <c r="C1706" s="169"/>
      <c r="D1706" s="169"/>
      <c r="E1706" s="169"/>
      <c r="F1706" s="169"/>
      <c r="G1706" s="169"/>
      <c r="H1706" s="169"/>
      <c r="I1706" s="169"/>
      <c r="J1706" s="169"/>
      <c r="K1706" s="169"/>
      <c r="L1706" s="165" t="s">
        <v>86</v>
      </c>
      <c r="M1706" s="165"/>
      <c r="N1706" s="198" t="s">
        <v>617</v>
      </c>
      <c r="O1706" s="198"/>
      <c r="P1706" s="198"/>
    </row>
    <row r="1707" spans="1:16" ht="14.45" customHeight="1">
      <c r="A1707" s="136" t="s">
        <v>87</v>
      </c>
      <c r="B1707" s="165" t="s">
        <v>302</v>
      </c>
      <c r="C1707" s="165"/>
      <c r="D1707" s="165"/>
      <c r="E1707" s="165"/>
      <c r="F1707" s="165"/>
      <c r="G1707" s="165"/>
      <c r="H1707" s="165"/>
      <c r="I1707" s="165"/>
      <c r="J1707" s="165"/>
      <c r="K1707" s="165"/>
      <c r="L1707" s="165" t="s">
        <v>88</v>
      </c>
      <c r="M1707" s="165"/>
      <c r="N1707" s="198"/>
      <c r="O1707" s="198"/>
      <c r="P1707" s="198"/>
    </row>
    <row r="1708" spans="1:16" ht="14.65" customHeight="1">
      <c r="A1708" s="136" t="s">
        <v>89</v>
      </c>
      <c r="B1708" s="165"/>
      <c r="C1708" s="165"/>
      <c r="D1708" s="165"/>
      <c r="E1708" s="165"/>
      <c r="F1708" s="165"/>
      <c r="G1708" s="165"/>
      <c r="H1708" s="165"/>
      <c r="I1708" s="165"/>
      <c r="J1708" s="165"/>
      <c r="K1708" s="165"/>
      <c r="L1708" s="165" t="s">
        <v>90</v>
      </c>
      <c r="M1708" s="165"/>
      <c r="N1708" s="198" t="s">
        <v>91</v>
      </c>
      <c r="O1708" s="198"/>
      <c r="P1708" s="198"/>
    </row>
    <row r="1709" spans="1:16" ht="26.45" customHeight="1">
      <c r="A1709" s="136" t="s">
        <v>92</v>
      </c>
      <c r="B1709" s="165"/>
      <c r="C1709" s="165"/>
      <c r="D1709" s="165"/>
      <c r="E1709" s="165"/>
      <c r="F1709" s="165"/>
      <c r="G1709" s="165"/>
      <c r="H1709" s="165"/>
      <c r="I1709" s="165"/>
      <c r="J1709" s="165"/>
      <c r="K1709" s="165"/>
      <c r="L1709" s="165" t="s">
        <v>93</v>
      </c>
      <c r="M1709" s="165"/>
      <c r="N1709" s="199" t="s">
        <v>491</v>
      </c>
      <c r="O1709" s="199"/>
      <c r="P1709" s="199"/>
    </row>
    <row r="1710" spans="1:16" ht="13.35" customHeight="1">
      <c r="A1710" s="137" t="s">
        <v>94</v>
      </c>
      <c r="B1710" s="162"/>
      <c r="C1710" s="162"/>
      <c r="D1710" s="162"/>
      <c r="E1710" s="162"/>
      <c r="F1710" s="162"/>
      <c r="G1710" s="162"/>
      <c r="H1710" s="162"/>
      <c r="I1710" s="162"/>
      <c r="J1710" s="162"/>
      <c r="K1710" s="162"/>
      <c r="L1710" s="162" t="s">
        <v>95</v>
      </c>
      <c r="M1710" s="162"/>
      <c r="N1710" s="194" t="s">
        <v>333</v>
      </c>
      <c r="O1710" s="194"/>
      <c r="P1710" s="194"/>
    </row>
    <row r="1711" spans="1:16" ht="15.75" customHeight="1">
      <c r="A1711" s="195" t="s">
        <v>96</v>
      </c>
      <c r="B1711" s="195"/>
      <c r="C1711" s="196" t="s">
        <v>97</v>
      </c>
      <c r="D1711" s="196"/>
      <c r="E1711" s="197" t="s">
        <v>98</v>
      </c>
      <c r="F1711" s="197"/>
      <c r="G1711" s="197"/>
      <c r="H1711" s="196" t="s">
        <v>99</v>
      </c>
      <c r="I1711" s="196"/>
      <c r="J1711" s="197" t="s">
        <v>100</v>
      </c>
      <c r="K1711" s="197"/>
      <c r="L1711" s="197"/>
      <c r="M1711" s="197"/>
      <c r="N1711" s="197"/>
      <c r="O1711" s="197"/>
      <c r="P1711" s="129" t="s">
        <v>101</v>
      </c>
    </row>
    <row r="1712" spans="1:16" ht="17.100000000000001" customHeight="1">
      <c r="A1712" s="192" t="s">
        <v>102</v>
      </c>
      <c r="B1712" s="192"/>
      <c r="C1712" s="192"/>
      <c r="D1712" s="193" t="s">
        <v>103</v>
      </c>
      <c r="E1712" s="193"/>
      <c r="F1712" s="193" t="s">
        <v>104</v>
      </c>
      <c r="G1712" s="193" t="s">
        <v>105</v>
      </c>
      <c r="H1712" s="193"/>
      <c r="I1712" s="193" t="s">
        <v>106</v>
      </c>
      <c r="J1712" s="193"/>
      <c r="K1712" s="193"/>
      <c r="L1712" s="193"/>
      <c r="M1712" s="193"/>
      <c r="N1712" s="193"/>
      <c r="O1712" s="193"/>
      <c r="P1712" s="193"/>
    </row>
    <row r="1713" spans="1:16" ht="17.100000000000001" customHeight="1">
      <c r="A1713" s="192"/>
      <c r="B1713" s="192"/>
      <c r="C1713" s="192"/>
      <c r="D1713" s="193"/>
      <c r="E1713" s="193"/>
      <c r="F1713" s="193"/>
      <c r="G1713" s="193"/>
      <c r="H1713" s="193"/>
      <c r="I1713" s="193" t="s">
        <v>107</v>
      </c>
      <c r="J1713" s="193"/>
      <c r="K1713" s="193" t="s">
        <v>108</v>
      </c>
      <c r="L1713" s="193"/>
      <c r="M1713" s="193" t="s">
        <v>109</v>
      </c>
      <c r="N1713" s="193"/>
      <c r="O1713" s="193" t="s">
        <v>110</v>
      </c>
      <c r="P1713" s="193"/>
    </row>
    <row r="1714" spans="1:16" ht="14.1" customHeight="1">
      <c r="A1714" s="187" t="s">
        <v>211</v>
      </c>
      <c r="B1714" s="187"/>
      <c r="C1714" s="187"/>
      <c r="D1714" s="188" t="s">
        <v>114</v>
      </c>
      <c r="E1714" s="188"/>
      <c r="F1714" s="130">
        <v>2.83</v>
      </c>
      <c r="G1714" s="189">
        <v>1</v>
      </c>
      <c r="H1714" s="189"/>
      <c r="I1714" s="182"/>
      <c r="J1714" s="182"/>
      <c r="K1714" s="182">
        <v>2.83</v>
      </c>
      <c r="L1714" s="182"/>
      <c r="M1714" s="182"/>
      <c r="N1714" s="182"/>
      <c r="O1714" s="182">
        <v>2.83</v>
      </c>
      <c r="P1714" s="182"/>
    </row>
    <row r="1715" spans="1:16" ht="32.65" customHeight="1">
      <c r="A1715" s="187" t="s">
        <v>217</v>
      </c>
      <c r="B1715" s="187"/>
      <c r="C1715" s="187"/>
      <c r="D1715" s="188" t="s">
        <v>114</v>
      </c>
      <c r="E1715" s="188"/>
      <c r="F1715" s="130">
        <v>1.26</v>
      </c>
      <c r="G1715" s="189">
        <v>1</v>
      </c>
      <c r="H1715" s="189"/>
      <c r="I1715" s="182"/>
      <c r="J1715" s="182"/>
      <c r="K1715" s="182">
        <v>1.26</v>
      </c>
      <c r="L1715" s="182"/>
      <c r="M1715" s="182"/>
      <c r="N1715" s="182"/>
      <c r="O1715" s="182">
        <v>1.26</v>
      </c>
      <c r="P1715" s="182"/>
    </row>
    <row r="1716" spans="1:16" ht="14.1" customHeight="1">
      <c r="A1716" s="187" t="s">
        <v>213</v>
      </c>
      <c r="B1716" s="187"/>
      <c r="C1716" s="187"/>
      <c r="D1716" s="188" t="s">
        <v>114</v>
      </c>
      <c r="E1716" s="188"/>
      <c r="F1716" s="130">
        <v>0.81</v>
      </c>
      <c r="G1716" s="189">
        <v>1</v>
      </c>
      <c r="H1716" s="189"/>
      <c r="I1716" s="182"/>
      <c r="J1716" s="182"/>
      <c r="K1716" s="182">
        <v>0.81</v>
      </c>
      <c r="L1716" s="182"/>
      <c r="M1716" s="182"/>
      <c r="N1716" s="182"/>
      <c r="O1716" s="182">
        <v>0.81</v>
      </c>
      <c r="P1716" s="182"/>
    </row>
    <row r="1717" spans="1:16" ht="32.65" customHeight="1">
      <c r="A1717" s="187" t="s">
        <v>218</v>
      </c>
      <c r="B1717" s="187"/>
      <c r="C1717" s="187"/>
      <c r="D1717" s="188" t="s">
        <v>114</v>
      </c>
      <c r="E1717" s="188"/>
      <c r="F1717" s="130">
        <v>0.45</v>
      </c>
      <c r="G1717" s="189">
        <v>1</v>
      </c>
      <c r="H1717" s="189"/>
      <c r="I1717" s="182"/>
      <c r="J1717" s="182"/>
      <c r="K1717" s="182">
        <v>0.45</v>
      </c>
      <c r="L1717" s="182"/>
      <c r="M1717" s="182"/>
      <c r="N1717" s="182"/>
      <c r="O1717" s="182">
        <v>0.45</v>
      </c>
      <c r="P1717" s="182"/>
    </row>
    <row r="1718" spans="1:16" ht="14.1" customHeight="1">
      <c r="A1718" s="187" t="s">
        <v>215</v>
      </c>
      <c r="B1718" s="187"/>
      <c r="C1718" s="187"/>
      <c r="D1718" s="188" t="s">
        <v>114</v>
      </c>
      <c r="E1718" s="188"/>
      <c r="F1718" s="130">
        <v>0.06</v>
      </c>
      <c r="G1718" s="189">
        <v>1</v>
      </c>
      <c r="H1718" s="189"/>
      <c r="I1718" s="182"/>
      <c r="J1718" s="182"/>
      <c r="K1718" s="182">
        <v>0.06</v>
      </c>
      <c r="L1718" s="182"/>
      <c r="M1718" s="182"/>
      <c r="N1718" s="182"/>
      <c r="O1718" s="182">
        <v>0.06</v>
      </c>
      <c r="P1718" s="182"/>
    </row>
    <row r="1719" spans="1:16" ht="14.1" customHeight="1">
      <c r="A1719" s="187" t="s">
        <v>216</v>
      </c>
      <c r="B1719" s="187"/>
      <c r="C1719" s="187"/>
      <c r="D1719" s="188" t="s">
        <v>114</v>
      </c>
      <c r="E1719" s="188"/>
      <c r="F1719" s="130">
        <v>0.91</v>
      </c>
      <c r="G1719" s="189">
        <v>1</v>
      </c>
      <c r="H1719" s="189"/>
      <c r="I1719" s="182"/>
      <c r="J1719" s="182"/>
      <c r="K1719" s="182">
        <v>0.91</v>
      </c>
      <c r="L1719" s="182"/>
      <c r="M1719" s="182"/>
      <c r="N1719" s="182"/>
      <c r="O1719" s="182">
        <v>0.91</v>
      </c>
      <c r="P1719" s="182"/>
    </row>
    <row r="1720" spans="1:16" ht="14.1" customHeight="1">
      <c r="A1720" s="183" t="s">
        <v>130</v>
      </c>
      <c r="B1720" s="183"/>
      <c r="C1720" s="183"/>
      <c r="D1720" s="183"/>
      <c r="E1720" s="183"/>
      <c r="F1720" s="183"/>
      <c r="G1720" s="183"/>
      <c r="H1720" s="183"/>
      <c r="I1720" s="183"/>
      <c r="J1720" s="183"/>
      <c r="K1720" s="183"/>
      <c r="L1720" s="183"/>
      <c r="M1720" s="183"/>
      <c r="N1720" s="183"/>
      <c r="O1720" s="184">
        <v>6.32</v>
      </c>
      <c r="P1720" s="184"/>
    </row>
    <row r="1721" spans="1:16" ht="14.1" customHeight="1">
      <c r="A1721" s="185" t="s">
        <v>119</v>
      </c>
      <c r="B1721" s="185"/>
      <c r="C1721" s="185"/>
      <c r="D1721" s="185"/>
      <c r="E1721" s="185"/>
      <c r="F1721" s="185"/>
      <c r="G1721" s="185"/>
      <c r="H1721" s="185"/>
      <c r="I1721" s="186"/>
      <c r="J1721" s="186"/>
      <c r="K1721" s="186"/>
      <c r="L1721" s="186"/>
      <c r="M1721" s="186"/>
      <c r="N1721" s="186"/>
      <c r="O1721" s="186"/>
      <c r="P1721" s="186"/>
    </row>
    <row r="1722" spans="1:16" ht="14.1" customHeight="1">
      <c r="A1722" s="178" t="s">
        <v>335</v>
      </c>
      <c r="B1722" s="178"/>
      <c r="C1722" s="178"/>
      <c r="D1722" s="178"/>
      <c r="E1722" s="178"/>
      <c r="F1722" s="178"/>
      <c r="G1722" s="178"/>
      <c r="H1722" s="178"/>
      <c r="I1722" s="179"/>
      <c r="J1722" s="179"/>
      <c r="K1722" s="179"/>
      <c r="L1722" s="179"/>
      <c r="M1722" s="179"/>
      <c r="N1722" s="179"/>
      <c r="O1722" s="179"/>
      <c r="P1722" s="179"/>
    </row>
    <row r="1723" spans="1:16" ht="14.1" customHeight="1">
      <c r="A1723" s="180" t="s">
        <v>120</v>
      </c>
      <c r="B1723" s="180"/>
      <c r="C1723" s="180"/>
      <c r="D1723" s="180"/>
      <c r="E1723" s="180"/>
      <c r="F1723" s="180"/>
      <c r="G1723" s="180"/>
      <c r="H1723" s="180"/>
      <c r="I1723" s="181"/>
      <c r="J1723" s="181"/>
      <c r="K1723" s="181"/>
      <c r="L1723" s="181"/>
      <c r="M1723" s="181"/>
      <c r="N1723" s="181"/>
      <c r="O1723" s="181"/>
      <c r="P1723" s="181"/>
    </row>
    <row r="1724" spans="1:16" ht="14.1" customHeight="1">
      <c r="A1724" s="190" t="s">
        <v>210</v>
      </c>
      <c r="B1724" s="190"/>
      <c r="C1724" s="190"/>
      <c r="D1724" s="190"/>
      <c r="E1724" s="190"/>
      <c r="F1724" s="190"/>
      <c r="G1724" s="190"/>
      <c r="H1724" s="190"/>
      <c r="I1724" s="190"/>
      <c r="J1724" s="190"/>
      <c r="K1724" s="190"/>
      <c r="L1724" s="190"/>
      <c r="M1724" s="190"/>
      <c r="N1724" s="190"/>
      <c r="O1724" s="191" t="s">
        <v>114</v>
      </c>
      <c r="P1724" s="191"/>
    </row>
    <row r="1725" spans="1:16" ht="14.1" customHeight="1">
      <c r="A1725" s="183" t="s">
        <v>123</v>
      </c>
      <c r="B1725" s="183"/>
      <c r="C1725" s="183"/>
      <c r="D1725" s="183"/>
      <c r="E1725" s="183"/>
      <c r="F1725" s="183"/>
      <c r="G1725" s="183"/>
      <c r="H1725" s="183"/>
      <c r="I1725" s="183"/>
      <c r="J1725" s="183"/>
      <c r="K1725" s="183"/>
      <c r="L1725" s="183"/>
      <c r="M1725" s="183"/>
      <c r="N1725" s="183"/>
      <c r="O1725" s="183"/>
      <c r="P1725" s="183"/>
    </row>
    <row r="1726" spans="1:16" ht="14.1" customHeight="1">
      <c r="A1726" s="187" t="s">
        <v>211</v>
      </c>
      <c r="B1726" s="187"/>
      <c r="C1726" s="187"/>
      <c r="D1726" s="188" t="s">
        <v>114</v>
      </c>
      <c r="E1726" s="188"/>
      <c r="F1726" s="130">
        <v>2.83</v>
      </c>
      <c r="G1726" s="189">
        <v>1</v>
      </c>
      <c r="H1726" s="189"/>
      <c r="I1726" s="182"/>
      <c r="J1726" s="182"/>
      <c r="K1726" s="182">
        <v>2.83</v>
      </c>
      <c r="L1726" s="182"/>
      <c r="M1726" s="182"/>
      <c r="N1726" s="182"/>
      <c r="O1726" s="182">
        <v>2.83</v>
      </c>
      <c r="P1726" s="182"/>
    </row>
    <row r="1727" spans="1:16" ht="32.65" customHeight="1">
      <c r="A1727" s="187" t="s">
        <v>217</v>
      </c>
      <c r="B1727" s="187"/>
      <c r="C1727" s="187"/>
      <c r="D1727" s="188" t="s">
        <v>114</v>
      </c>
      <c r="E1727" s="188"/>
      <c r="F1727" s="130">
        <v>1.26</v>
      </c>
      <c r="G1727" s="189">
        <v>1</v>
      </c>
      <c r="H1727" s="189"/>
      <c r="I1727" s="182"/>
      <c r="J1727" s="182"/>
      <c r="K1727" s="182">
        <v>1.26</v>
      </c>
      <c r="L1727" s="182"/>
      <c r="M1727" s="182"/>
      <c r="N1727" s="182"/>
      <c r="O1727" s="182">
        <v>1.26</v>
      </c>
      <c r="P1727" s="182"/>
    </row>
    <row r="1728" spans="1:16" ht="14.1" customHeight="1">
      <c r="A1728" s="187" t="s">
        <v>213</v>
      </c>
      <c r="B1728" s="187"/>
      <c r="C1728" s="187"/>
      <c r="D1728" s="188" t="s">
        <v>114</v>
      </c>
      <c r="E1728" s="188"/>
      <c r="F1728" s="130">
        <v>0.81</v>
      </c>
      <c r="G1728" s="189">
        <v>1</v>
      </c>
      <c r="H1728" s="189"/>
      <c r="I1728" s="182"/>
      <c r="J1728" s="182"/>
      <c r="K1728" s="182">
        <v>0.81</v>
      </c>
      <c r="L1728" s="182"/>
      <c r="M1728" s="182"/>
      <c r="N1728" s="182"/>
      <c r="O1728" s="182">
        <v>0.81</v>
      </c>
      <c r="P1728" s="182"/>
    </row>
    <row r="1729" spans="1:16" ht="32.65" customHeight="1">
      <c r="A1729" s="187" t="s">
        <v>218</v>
      </c>
      <c r="B1729" s="187"/>
      <c r="C1729" s="187"/>
      <c r="D1729" s="188" t="s">
        <v>114</v>
      </c>
      <c r="E1729" s="188"/>
      <c r="F1729" s="130">
        <v>0.45</v>
      </c>
      <c r="G1729" s="189">
        <v>1</v>
      </c>
      <c r="H1729" s="189"/>
      <c r="I1729" s="182"/>
      <c r="J1729" s="182"/>
      <c r="K1729" s="182">
        <v>0.45</v>
      </c>
      <c r="L1729" s="182"/>
      <c r="M1729" s="182"/>
      <c r="N1729" s="182"/>
      <c r="O1729" s="182">
        <v>0.45</v>
      </c>
      <c r="P1729" s="182"/>
    </row>
    <row r="1730" spans="1:16" ht="14.1" customHeight="1">
      <c r="A1730" s="187" t="s">
        <v>215</v>
      </c>
      <c r="B1730" s="187"/>
      <c r="C1730" s="187"/>
      <c r="D1730" s="188" t="s">
        <v>114</v>
      </c>
      <c r="E1730" s="188"/>
      <c r="F1730" s="130">
        <v>0.06</v>
      </c>
      <c r="G1730" s="189">
        <v>1</v>
      </c>
      <c r="H1730" s="189"/>
      <c r="I1730" s="182"/>
      <c r="J1730" s="182"/>
      <c r="K1730" s="182">
        <v>0.06</v>
      </c>
      <c r="L1730" s="182"/>
      <c r="M1730" s="182"/>
      <c r="N1730" s="182"/>
      <c r="O1730" s="182">
        <v>0.06</v>
      </c>
      <c r="P1730" s="182"/>
    </row>
    <row r="1731" spans="1:16" ht="14.1" customHeight="1">
      <c r="A1731" s="187" t="s">
        <v>216</v>
      </c>
      <c r="B1731" s="187"/>
      <c r="C1731" s="187"/>
      <c r="D1731" s="188" t="s">
        <v>114</v>
      </c>
      <c r="E1731" s="188"/>
      <c r="F1731" s="130">
        <v>0.91</v>
      </c>
      <c r="G1731" s="189">
        <v>1</v>
      </c>
      <c r="H1731" s="189"/>
      <c r="I1731" s="182"/>
      <c r="J1731" s="182"/>
      <c r="K1731" s="182">
        <v>0.91</v>
      </c>
      <c r="L1731" s="182"/>
      <c r="M1731" s="182"/>
      <c r="N1731" s="182"/>
      <c r="O1731" s="182">
        <v>0.91</v>
      </c>
      <c r="P1731" s="182"/>
    </row>
    <row r="1732" spans="1:16" ht="14.1" customHeight="1">
      <c r="A1732" s="183" t="s">
        <v>130</v>
      </c>
      <c r="B1732" s="183"/>
      <c r="C1732" s="183"/>
      <c r="D1732" s="183"/>
      <c r="E1732" s="183"/>
      <c r="F1732" s="183"/>
      <c r="G1732" s="183"/>
      <c r="H1732" s="183"/>
      <c r="I1732" s="183"/>
      <c r="J1732" s="183"/>
      <c r="K1732" s="183"/>
      <c r="L1732" s="183"/>
      <c r="M1732" s="183"/>
      <c r="N1732" s="183"/>
      <c r="O1732" s="184">
        <v>6.32</v>
      </c>
      <c r="P1732" s="184"/>
    </row>
    <row r="1733" spans="1:16" ht="14.1" customHeight="1">
      <c r="A1733" s="185" t="s">
        <v>119</v>
      </c>
      <c r="B1733" s="185"/>
      <c r="C1733" s="185"/>
      <c r="D1733" s="185"/>
      <c r="E1733" s="185"/>
      <c r="F1733" s="185"/>
      <c r="G1733" s="185"/>
      <c r="H1733" s="185"/>
      <c r="I1733" s="186"/>
      <c r="J1733" s="186"/>
      <c r="K1733" s="186"/>
      <c r="L1733" s="186"/>
      <c r="M1733" s="186"/>
      <c r="N1733" s="186"/>
      <c r="O1733" s="186"/>
      <c r="P1733" s="186"/>
    </row>
    <row r="1734" spans="1:16" ht="14.1" customHeight="1">
      <c r="A1734" s="178" t="s">
        <v>335</v>
      </c>
      <c r="B1734" s="178"/>
      <c r="C1734" s="178"/>
      <c r="D1734" s="178"/>
      <c r="E1734" s="178"/>
      <c r="F1734" s="178"/>
      <c r="G1734" s="178"/>
      <c r="H1734" s="178"/>
      <c r="I1734" s="179"/>
      <c r="J1734" s="179"/>
      <c r="K1734" s="179"/>
      <c r="L1734" s="179"/>
      <c r="M1734" s="179"/>
      <c r="N1734" s="179"/>
      <c r="O1734" s="179"/>
      <c r="P1734" s="179"/>
    </row>
    <row r="1735" spans="1:16" ht="14.1" customHeight="1">
      <c r="A1735" s="180" t="s">
        <v>120</v>
      </c>
      <c r="B1735" s="180"/>
      <c r="C1735" s="180"/>
      <c r="D1735" s="180"/>
      <c r="E1735" s="180"/>
      <c r="F1735" s="180"/>
      <c r="G1735" s="180"/>
      <c r="H1735" s="180"/>
      <c r="I1735" s="181"/>
      <c r="J1735" s="181"/>
      <c r="K1735" s="181"/>
      <c r="L1735" s="181"/>
      <c r="M1735" s="181"/>
      <c r="N1735" s="181"/>
      <c r="O1735" s="181"/>
      <c r="P1735" s="181"/>
    </row>
    <row r="1736" spans="1:16" ht="14.1" customHeight="1">
      <c r="A1736" s="190" t="s">
        <v>210</v>
      </c>
      <c r="B1736" s="190"/>
      <c r="C1736" s="190"/>
      <c r="D1736" s="190"/>
      <c r="E1736" s="190"/>
      <c r="F1736" s="190"/>
      <c r="G1736" s="190"/>
      <c r="H1736" s="190"/>
      <c r="I1736" s="190"/>
      <c r="J1736" s="190"/>
      <c r="K1736" s="190"/>
      <c r="L1736" s="190"/>
      <c r="M1736" s="190"/>
      <c r="N1736" s="190"/>
      <c r="O1736" s="191" t="s">
        <v>114</v>
      </c>
      <c r="P1736" s="191"/>
    </row>
    <row r="1737" spans="1:16" ht="14.1" customHeight="1">
      <c r="A1737" s="183" t="s">
        <v>123</v>
      </c>
      <c r="B1737" s="183"/>
      <c r="C1737" s="183"/>
      <c r="D1737" s="183"/>
      <c r="E1737" s="183"/>
      <c r="F1737" s="183"/>
      <c r="G1737" s="183"/>
      <c r="H1737" s="183"/>
      <c r="I1737" s="183"/>
      <c r="J1737" s="183"/>
      <c r="K1737" s="183"/>
      <c r="L1737" s="183"/>
      <c r="M1737" s="183"/>
      <c r="N1737" s="183"/>
      <c r="O1737" s="183"/>
      <c r="P1737" s="183"/>
    </row>
    <row r="1738" spans="1:16" ht="14.1" customHeight="1">
      <c r="A1738" s="187" t="s">
        <v>211</v>
      </c>
      <c r="B1738" s="187"/>
      <c r="C1738" s="187"/>
      <c r="D1738" s="188" t="s">
        <v>114</v>
      </c>
      <c r="E1738" s="188"/>
      <c r="F1738" s="130">
        <v>2.83</v>
      </c>
      <c r="G1738" s="189">
        <v>1</v>
      </c>
      <c r="H1738" s="189"/>
      <c r="I1738" s="182"/>
      <c r="J1738" s="182"/>
      <c r="K1738" s="182">
        <v>2.83</v>
      </c>
      <c r="L1738" s="182"/>
      <c r="M1738" s="182"/>
      <c r="N1738" s="182"/>
      <c r="O1738" s="182">
        <v>2.83</v>
      </c>
      <c r="P1738" s="182"/>
    </row>
    <row r="1739" spans="1:16" ht="32.65" customHeight="1">
      <c r="A1739" s="187" t="s">
        <v>221</v>
      </c>
      <c r="B1739" s="187"/>
      <c r="C1739" s="187"/>
      <c r="D1739" s="188" t="s">
        <v>114</v>
      </c>
      <c r="E1739" s="188"/>
      <c r="F1739" s="130">
        <v>1.07</v>
      </c>
      <c r="G1739" s="189">
        <v>1</v>
      </c>
      <c r="H1739" s="189"/>
      <c r="I1739" s="182"/>
      <c r="J1739" s="182"/>
      <c r="K1739" s="182">
        <v>1.07</v>
      </c>
      <c r="L1739" s="182"/>
      <c r="M1739" s="182"/>
      <c r="N1739" s="182"/>
      <c r="O1739" s="182">
        <v>1.07</v>
      </c>
      <c r="P1739" s="182"/>
    </row>
    <row r="1740" spans="1:16" ht="14.1" customHeight="1">
      <c r="A1740" s="187" t="s">
        <v>213</v>
      </c>
      <c r="B1740" s="187"/>
      <c r="C1740" s="187"/>
      <c r="D1740" s="188" t="s">
        <v>114</v>
      </c>
      <c r="E1740" s="188"/>
      <c r="F1740" s="130">
        <v>0.81</v>
      </c>
      <c r="G1740" s="189">
        <v>1</v>
      </c>
      <c r="H1740" s="189"/>
      <c r="I1740" s="182"/>
      <c r="J1740" s="182"/>
      <c r="K1740" s="182">
        <v>0.81</v>
      </c>
      <c r="L1740" s="182"/>
      <c r="M1740" s="182"/>
      <c r="N1740" s="182"/>
      <c r="O1740" s="182">
        <v>0.81</v>
      </c>
      <c r="P1740" s="182"/>
    </row>
    <row r="1741" spans="1:16" ht="32.65" customHeight="1">
      <c r="A1741" s="187" t="s">
        <v>222</v>
      </c>
      <c r="B1741" s="187"/>
      <c r="C1741" s="187"/>
      <c r="D1741" s="188" t="s">
        <v>114</v>
      </c>
      <c r="E1741" s="188"/>
      <c r="F1741" s="130">
        <v>0.78</v>
      </c>
      <c r="G1741" s="189">
        <v>1</v>
      </c>
      <c r="H1741" s="189"/>
      <c r="I1741" s="182"/>
      <c r="J1741" s="182"/>
      <c r="K1741" s="182">
        <v>0.78</v>
      </c>
      <c r="L1741" s="182"/>
      <c r="M1741" s="182"/>
      <c r="N1741" s="182"/>
      <c r="O1741" s="182">
        <v>0.78</v>
      </c>
      <c r="P1741" s="182"/>
    </row>
    <row r="1742" spans="1:16" ht="12.2" customHeight="1"/>
    <row r="1743" spans="1:16" ht="14.1" customHeight="1">
      <c r="A1743" s="159" t="s">
        <v>642</v>
      </c>
      <c r="B1743" s="159"/>
      <c r="C1743" s="159"/>
      <c r="D1743" s="159"/>
      <c r="E1743" s="159"/>
      <c r="F1743" s="159"/>
      <c r="G1743" s="159"/>
      <c r="H1743" s="159"/>
      <c r="I1743" s="159"/>
      <c r="J1743" s="159"/>
      <c r="K1743" s="159"/>
      <c r="L1743" s="159"/>
      <c r="M1743" s="159"/>
      <c r="N1743" s="159"/>
      <c r="O1743" s="159"/>
      <c r="P1743" s="159"/>
    </row>
    <row r="1744" spans="1:16" ht="14.1" customHeight="1">
      <c r="A1744" s="160" t="s">
        <v>618</v>
      </c>
      <c r="B1744" s="160"/>
      <c r="C1744" s="160"/>
      <c r="D1744" s="160"/>
      <c r="E1744" s="160"/>
      <c r="F1744" s="160"/>
      <c r="G1744" s="160"/>
      <c r="H1744" s="160"/>
      <c r="I1744" s="160"/>
      <c r="J1744" s="160"/>
      <c r="K1744" s="160"/>
      <c r="L1744" s="160"/>
      <c r="M1744" s="160"/>
      <c r="N1744" s="160"/>
      <c r="O1744" s="160"/>
      <c r="P1744" s="160"/>
    </row>
    <row r="1745" spans="1:16" ht="65.25" customHeight="1">
      <c r="A1745" s="158"/>
      <c r="B1745" s="158"/>
      <c r="C1745" s="158"/>
      <c r="D1745" s="158"/>
      <c r="E1745" s="158"/>
      <c r="F1745" s="158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</row>
    <row r="1746" spans="1:16" ht="5.65" customHeight="1"/>
    <row r="1747" spans="1:16" ht="19.7" customHeight="1">
      <c r="A1747" s="171" t="s">
        <v>174</v>
      </c>
      <c r="B1747" s="171"/>
      <c r="C1747" s="171"/>
      <c r="D1747" s="171"/>
      <c r="E1747" s="171"/>
      <c r="F1747" s="171"/>
      <c r="G1747" s="171"/>
      <c r="H1747" s="171"/>
      <c r="I1747" s="171"/>
      <c r="J1747" s="171"/>
      <c r="K1747" s="171"/>
      <c r="L1747" s="171"/>
      <c r="M1747" s="171"/>
      <c r="N1747" s="171"/>
      <c r="O1747" s="171"/>
      <c r="P1747" s="171"/>
    </row>
    <row r="1748" spans="1:16" ht="15.75" customHeight="1">
      <c r="A1748" s="136" t="s">
        <v>82</v>
      </c>
      <c r="B1748" s="169" t="s">
        <v>296</v>
      </c>
      <c r="C1748" s="169"/>
      <c r="D1748" s="169"/>
      <c r="E1748" s="169"/>
      <c r="F1748" s="169"/>
      <c r="G1748" s="169"/>
      <c r="H1748" s="169"/>
      <c r="I1748" s="169"/>
      <c r="J1748" s="169"/>
      <c r="K1748" s="169"/>
      <c r="L1748" s="165" t="s">
        <v>83</v>
      </c>
      <c r="M1748" s="165"/>
      <c r="N1748" s="200" t="s">
        <v>331</v>
      </c>
      <c r="O1748" s="200"/>
      <c r="P1748" s="200"/>
    </row>
    <row r="1749" spans="1:16" ht="12.6" customHeight="1">
      <c r="A1749" s="136" t="s">
        <v>84</v>
      </c>
      <c r="B1749" s="169" t="s">
        <v>85</v>
      </c>
      <c r="C1749" s="169"/>
      <c r="D1749" s="169"/>
      <c r="E1749" s="169"/>
      <c r="F1749" s="169"/>
      <c r="G1749" s="169"/>
      <c r="H1749" s="169"/>
      <c r="I1749" s="169"/>
      <c r="J1749" s="169"/>
      <c r="K1749" s="169"/>
      <c r="L1749" s="165" t="s">
        <v>86</v>
      </c>
      <c r="M1749" s="165"/>
      <c r="N1749" s="198" t="s">
        <v>617</v>
      </c>
      <c r="O1749" s="198"/>
      <c r="P1749" s="198"/>
    </row>
    <row r="1750" spans="1:16" ht="14.45" customHeight="1">
      <c r="A1750" s="136" t="s">
        <v>87</v>
      </c>
      <c r="B1750" s="165" t="s">
        <v>302</v>
      </c>
      <c r="C1750" s="165"/>
      <c r="D1750" s="165"/>
      <c r="E1750" s="165"/>
      <c r="F1750" s="165"/>
      <c r="G1750" s="165"/>
      <c r="H1750" s="165"/>
      <c r="I1750" s="165"/>
      <c r="J1750" s="165"/>
      <c r="K1750" s="165"/>
      <c r="L1750" s="165" t="s">
        <v>88</v>
      </c>
      <c r="M1750" s="165"/>
      <c r="N1750" s="198"/>
      <c r="O1750" s="198"/>
      <c r="P1750" s="198"/>
    </row>
    <row r="1751" spans="1:16" ht="14.65" customHeight="1">
      <c r="A1751" s="136" t="s">
        <v>89</v>
      </c>
      <c r="B1751" s="165"/>
      <c r="C1751" s="165"/>
      <c r="D1751" s="165"/>
      <c r="E1751" s="165"/>
      <c r="F1751" s="165"/>
      <c r="G1751" s="165"/>
      <c r="H1751" s="165"/>
      <c r="I1751" s="165"/>
      <c r="J1751" s="165"/>
      <c r="K1751" s="165"/>
      <c r="L1751" s="165" t="s">
        <v>90</v>
      </c>
      <c r="M1751" s="165"/>
      <c r="N1751" s="198" t="s">
        <v>91</v>
      </c>
      <c r="O1751" s="198"/>
      <c r="P1751" s="198"/>
    </row>
    <row r="1752" spans="1:16" ht="26.45" customHeight="1">
      <c r="A1752" s="136" t="s">
        <v>92</v>
      </c>
      <c r="B1752" s="165"/>
      <c r="C1752" s="165"/>
      <c r="D1752" s="165"/>
      <c r="E1752" s="165"/>
      <c r="F1752" s="165"/>
      <c r="G1752" s="165"/>
      <c r="H1752" s="165"/>
      <c r="I1752" s="165"/>
      <c r="J1752" s="165"/>
      <c r="K1752" s="165"/>
      <c r="L1752" s="165" t="s">
        <v>93</v>
      </c>
      <c r="M1752" s="165"/>
      <c r="N1752" s="199" t="s">
        <v>492</v>
      </c>
      <c r="O1752" s="199"/>
      <c r="P1752" s="199"/>
    </row>
    <row r="1753" spans="1:16" ht="13.35" customHeight="1">
      <c r="A1753" s="137" t="s">
        <v>94</v>
      </c>
      <c r="B1753" s="162"/>
      <c r="C1753" s="162"/>
      <c r="D1753" s="162"/>
      <c r="E1753" s="162"/>
      <c r="F1753" s="162"/>
      <c r="G1753" s="162"/>
      <c r="H1753" s="162"/>
      <c r="I1753" s="162"/>
      <c r="J1753" s="162"/>
      <c r="K1753" s="162"/>
      <c r="L1753" s="162" t="s">
        <v>95</v>
      </c>
      <c r="M1753" s="162"/>
      <c r="N1753" s="194" t="s">
        <v>333</v>
      </c>
      <c r="O1753" s="194"/>
      <c r="P1753" s="194"/>
    </row>
    <row r="1754" spans="1:16" ht="15.75" customHeight="1">
      <c r="A1754" s="195" t="s">
        <v>96</v>
      </c>
      <c r="B1754" s="195"/>
      <c r="C1754" s="196" t="s">
        <v>97</v>
      </c>
      <c r="D1754" s="196"/>
      <c r="E1754" s="197" t="s">
        <v>98</v>
      </c>
      <c r="F1754" s="197"/>
      <c r="G1754" s="197"/>
      <c r="H1754" s="196" t="s">
        <v>99</v>
      </c>
      <c r="I1754" s="196"/>
      <c r="J1754" s="197" t="s">
        <v>100</v>
      </c>
      <c r="K1754" s="197"/>
      <c r="L1754" s="197"/>
      <c r="M1754" s="197"/>
      <c r="N1754" s="197"/>
      <c r="O1754" s="197"/>
      <c r="P1754" s="129" t="s">
        <v>101</v>
      </c>
    </row>
    <row r="1755" spans="1:16" ht="17.100000000000001" customHeight="1">
      <c r="A1755" s="192" t="s">
        <v>102</v>
      </c>
      <c r="B1755" s="192"/>
      <c r="C1755" s="192"/>
      <c r="D1755" s="193" t="s">
        <v>103</v>
      </c>
      <c r="E1755" s="193"/>
      <c r="F1755" s="193" t="s">
        <v>104</v>
      </c>
      <c r="G1755" s="193" t="s">
        <v>105</v>
      </c>
      <c r="H1755" s="193"/>
      <c r="I1755" s="193" t="s">
        <v>106</v>
      </c>
      <c r="J1755" s="193"/>
      <c r="K1755" s="193"/>
      <c r="L1755" s="193"/>
      <c r="M1755" s="193"/>
      <c r="N1755" s="193"/>
      <c r="O1755" s="193"/>
      <c r="P1755" s="193"/>
    </row>
    <row r="1756" spans="1:16" ht="17.100000000000001" customHeight="1">
      <c r="A1756" s="192"/>
      <c r="B1756" s="192"/>
      <c r="C1756" s="192"/>
      <c r="D1756" s="193"/>
      <c r="E1756" s="193"/>
      <c r="F1756" s="193"/>
      <c r="G1756" s="193"/>
      <c r="H1756" s="193"/>
      <c r="I1756" s="193" t="s">
        <v>107</v>
      </c>
      <c r="J1756" s="193"/>
      <c r="K1756" s="193" t="s">
        <v>108</v>
      </c>
      <c r="L1756" s="193"/>
      <c r="M1756" s="193" t="s">
        <v>109</v>
      </c>
      <c r="N1756" s="193"/>
      <c r="O1756" s="193" t="s">
        <v>110</v>
      </c>
      <c r="P1756" s="193"/>
    </row>
    <row r="1757" spans="1:16" ht="14.1" customHeight="1">
      <c r="A1757" s="187" t="s">
        <v>215</v>
      </c>
      <c r="B1757" s="187"/>
      <c r="C1757" s="187"/>
      <c r="D1757" s="188" t="s">
        <v>114</v>
      </c>
      <c r="E1757" s="188"/>
      <c r="F1757" s="130">
        <v>0.06</v>
      </c>
      <c r="G1757" s="189">
        <v>1</v>
      </c>
      <c r="H1757" s="189"/>
      <c r="I1757" s="182"/>
      <c r="J1757" s="182"/>
      <c r="K1757" s="182">
        <v>0.06</v>
      </c>
      <c r="L1757" s="182"/>
      <c r="M1757" s="182"/>
      <c r="N1757" s="182"/>
      <c r="O1757" s="182">
        <v>0.06</v>
      </c>
      <c r="P1757" s="182"/>
    </row>
    <row r="1758" spans="1:16" ht="14.1" customHeight="1">
      <c r="A1758" s="187" t="s">
        <v>216</v>
      </c>
      <c r="B1758" s="187"/>
      <c r="C1758" s="187"/>
      <c r="D1758" s="188" t="s">
        <v>114</v>
      </c>
      <c r="E1758" s="188"/>
      <c r="F1758" s="130">
        <v>0.91</v>
      </c>
      <c r="G1758" s="189">
        <v>1</v>
      </c>
      <c r="H1758" s="189"/>
      <c r="I1758" s="182"/>
      <c r="J1758" s="182"/>
      <c r="K1758" s="182">
        <v>0.91</v>
      </c>
      <c r="L1758" s="182"/>
      <c r="M1758" s="182"/>
      <c r="N1758" s="182"/>
      <c r="O1758" s="182">
        <v>0.91</v>
      </c>
      <c r="P1758" s="182"/>
    </row>
    <row r="1759" spans="1:16" ht="14.1" customHeight="1">
      <c r="A1759" s="183" t="s">
        <v>130</v>
      </c>
      <c r="B1759" s="183"/>
      <c r="C1759" s="183"/>
      <c r="D1759" s="183"/>
      <c r="E1759" s="183"/>
      <c r="F1759" s="183"/>
      <c r="G1759" s="183"/>
      <c r="H1759" s="183"/>
      <c r="I1759" s="183"/>
      <c r="J1759" s="183"/>
      <c r="K1759" s="183"/>
      <c r="L1759" s="183"/>
      <c r="M1759" s="183"/>
      <c r="N1759" s="183"/>
      <c r="O1759" s="184">
        <v>6.46</v>
      </c>
      <c r="P1759" s="184"/>
    </row>
    <row r="1760" spans="1:16" ht="14.1" customHeight="1">
      <c r="A1760" s="185" t="s">
        <v>119</v>
      </c>
      <c r="B1760" s="185"/>
      <c r="C1760" s="185"/>
      <c r="D1760" s="185"/>
      <c r="E1760" s="185"/>
      <c r="F1760" s="185"/>
      <c r="G1760" s="185"/>
      <c r="H1760" s="185"/>
      <c r="I1760" s="186"/>
      <c r="J1760" s="186"/>
      <c r="K1760" s="186"/>
      <c r="L1760" s="186"/>
      <c r="M1760" s="186"/>
      <c r="N1760" s="186"/>
      <c r="O1760" s="186"/>
      <c r="P1760" s="186"/>
    </row>
    <row r="1761" spans="1:16" ht="14.1" customHeight="1">
      <c r="A1761" s="178" t="s">
        <v>335</v>
      </c>
      <c r="B1761" s="178"/>
      <c r="C1761" s="178"/>
      <c r="D1761" s="178"/>
      <c r="E1761" s="178"/>
      <c r="F1761" s="178"/>
      <c r="G1761" s="178"/>
      <c r="H1761" s="178"/>
      <c r="I1761" s="179"/>
      <c r="J1761" s="179"/>
      <c r="K1761" s="179"/>
      <c r="L1761" s="179"/>
      <c r="M1761" s="179"/>
      <c r="N1761" s="179"/>
      <c r="O1761" s="179"/>
      <c r="P1761" s="179"/>
    </row>
    <row r="1762" spans="1:16" ht="14.1" customHeight="1">
      <c r="A1762" s="180" t="s">
        <v>120</v>
      </c>
      <c r="B1762" s="180"/>
      <c r="C1762" s="180"/>
      <c r="D1762" s="180"/>
      <c r="E1762" s="180"/>
      <c r="F1762" s="180"/>
      <c r="G1762" s="180"/>
      <c r="H1762" s="180"/>
      <c r="I1762" s="181"/>
      <c r="J1762" s="181"/>
      <c r="K1762" s="181"/>
      <c r="L1762" s="181"/>
      <c r="M1762" s="181"/>
      <c r="N1762" s="181"/>
      <c r="O1762" s="181"/>
      <c r="P1762" s="181"/>
    </row>
    <row r="1763" spans="1:16" ht="14.1" customHeight="1">
      <c r="A1763" s="190" t="s">
        <v>210</v>
      </c>
      <c r="B1763" s="190"/>
      <c r="C1763" s="190"/>
      <c r="D1763" s="190"/>
      <c r="E1763" s="190"/>
      <c r="F1763" s="190"/>
      <c r="G1763" s="190"/>
      <c r="H1763" s="190"/>
      <c r="I1763" s="190"/>
      <c r="J1763" s="190"/>
      <c r="K1763" s="190"/>
      <c r="L1763" s="190"/>
      <c r="M1763" s="190"/>
      <c r="N1763" s="190"/>
      <c r="O1763" s="191" t="s">
        <v>114</v>
      </c>
      <c r="P1763" s="191"/>
    </row>
    <row r="1764" spans="1:16" ht="14.1" customHeight="1">
      <c r="A1764" s="183" t="s">
        <v>123</v>
      </c>
      <c r="B1764" s="183"/>
      <c r="C1764" s="183"/>
      <c r="D1764" s="183"/>
      <c r="E1764" s="183"/>
      <c r="F1764" s="183"/>
      <c r="G1764" s="183"/>
      <c r="H1764" s="183"/>
      <c r="I1764" s="183"/>
      <c r="J1764" s="183"/>
      <c r="K1764" s="183"/>
      <c r="L1764" s="183"/>
      <c r="M1764" s="183"/>
      <c r="N1764" s="183"/>
      <c r="O1764" s="183"/>
      <c r="P1764" s="183"/>
    </row>
    <row r="1765" spans="1:16" ht="14.1" customHeight="1">
      <c r="A1765" s="187" t="s">
        <v>211</v>
      </c>
      <c r="B1765" s="187"/>
      <c r="C1765" s="187"/>
      <c r="D1765" s="188" t="s">
        <v>114</v>
      </c>
      <c r="E1765" s="188"/>
      <c r="F1765" s="130">
        <v>2.83</v>
      </c>
      <c r="G1765" s="189">
        <v>1</v>
      </c>
      <c r="H1765" s="189"/>
      <c r="I1765" s="182"/>
      <c r="J1765" s="182"/>
      <c r="K1765" s="182">
        <v>2.83</v>
      </c>
      <c r="L1765" s="182"/>
      <c r="M1765" s="182"/>
      <c r="N1765" s="182"/>
      <c r="O1765" s="182">
        <v>2.83</v>
      </c>
      <c r="P1765" s="182"/>
    </row>
    <row r="1766" spans="1:16" ht="32.65" customHeight="1">
      <c r="A1766" s="187" t="s">
        <v>489</v>
      </c>
      <c r="B1766" s="187"/>
      <c r="C1766" s="187"/>
      <c r="D1766" s="188" t="s">
        <v>114</v>
      </c>
      <c r="E1766" s="188"/>
      <c r="F1766" s="130">
        <v>0.94</v>
      </c>
      <c r="G1766" s="189">
        <v>1</v>
      </c>
      <c r="H1766" s="189"/>
      <c r="I1766" s="182"/>
      <c r="J1766" s="182"/>
      <c r="K1766" s="182">
        <v>0.94</v>
      </c>
      <c r="L1766" s="182"/>
      <c r="M1766" s="182"/>
      <c r="N1766" s="182"/>
      <c r="O1766" s="182">
        <v>0.94</v>
      </c>
      <c r="P1766" s="182"/>
    </row>
    <row r="1767" spans="1:16" ht="14.1" customHeight="1">
      <c r="A1767" s="187" t="s">
        <v>213</v>
      </c>
      <c r="B1767" s="187"/>
      <c r="C1767" s="187"/>
      <c r="D1767" s="188" t="s">
        <v>114</v>
      </c>
      <c r="E1767" s="188"/>
      <c r="F1767" s="130">
        <v>0.81</v>
      </c>
      <c r="G1767" s="189">
        <v>1</v>
      </c>
      <c r="H1767" s="189"/>
      <c r="I1767" s="182"/>
      <c r="J1767" s="182"/>
      <c r="K1767" s="182">
        <v>0.81</v>
      </c>
      <c r="L1767" s="182"/>
      <c r="M1767" s="182"/>
      <c r="N1767" s="182"/>
      <c r="O1767" s="182">
        <v>0.81</v>
      </c>
      <c r="P1767" s="182"/>
    </row>
    <row r="1768" spans="1:16" ht="32.65" customHeight="1">
      <c r="A1768" s="187" t="s">
        <v>490</v>
      </c>
      <c r="B1768" s="187"/>
      <c r="C1768" s="187"/>
      <c r="D1768" s="188" t="s">
        <v>114</v>
      </c>
      <c r="E1768" s="188"/>
      <c r="F1768" s="130">
        <v>0.32</v>
      </c>
      <c r="G1768" s="189">
        <v>1</v>
      </c>
      <c r="H1768" s="189"/>
      <c r="I1768" s="182"/>
      <c r="J1768" s="182"/>
      <c r="K1768" s="182">
        <v>0.32</v>
      </c>
      <c r="L1768" s="182"/>
      <c r="M1768" s="182"/>
      <c r="N1768" s="182"/>
      <c r="O1768" s="182">
        <v>0.32</v>
      </c>
      <c r="P1768" s="182"/>
    </row>
    <row r="1769" spans="1:16" ht="14.1" customHeight="1">
      <c r="A1769" s="187" t="s">
        <v>215</v>
      </c>
      <c r="B1769" s="187"/>
      <c r="C1769" s="187"/>
      <c r="D1769" s="188" t="s">
        <v>114</v>
      </c>
      <c r="E1769" s="188"/>
      <c r="F1769" s="130">
        <v>0.06</v>
      </c>
      <c r="G1769" s="189">
        <v>1</v>
      </c>
      <c r="H1769" s="189"/>
      <c r="I1769" s="182"/>
      <c r="J1769" s="182"/>
      <c r="K1769" s="182">
        <v>0.06</v>
      </c>
      <c r="L1769" s="182"/>
      <c r="M1769" s="182"/>
      <c r="N1769" s="182"/>
      <c r="O1769" s="182">
        <v>0.06</v>
      </c>
      <c r="P1769" s="182"/>
    </row>
    <row r="1770" spans="1:16" ht="14.1" customHeight="1">
      <c r="A1770" s="187" t="s">
        <v>216</v>
      </c>
      <c r="B1770" s="187"/>
      <c r="C1770" s="187"/>
      <c r="D1770" s="188" t="s">
        <v>114</v>
      </c>
      <c r="E1770" s="188"/>
      <c r="F1770" s="130">
        <v>0.91</v>
      </c>
      <c r="G1770" s="189">
        <v>1</v>
      </c>
      <c r="H1770" s="189"/>
      <c r="I1770" s="182"/>
      <c r="J1770" s="182"/>
      <c r="K1770" s="182">
        <v>0.91</v>
      </c>
      <c r="L1770" s="182"/>
      <c r="M1770" s="182"/>
      <c r="N1770" s="182"/>
      <c r="O1770" s="182">
        <v>0.91</v>
      </c>
      <c r="P1770" s="182"/>
    </row>
    <row r="1771" spans="1:16" ht="14.1" customHeight="1">
      <c r="A1771" s="183" t="s">
        <v>130</v>
      </c>
      <c r="B1771" s="183"/>
      <c r="C1771" s="183"/>
      <c r="D1771" s="183"/>
      <c r="E1771" s="183"/>
      <c r="F1771" s="183"/>
      <c r="G1771" s="183"/>
      <c r="H1771" s="183"/>
      <c r="I1771" s="183"/>
      <c r="J1771" s="183"/>
      <c r="K1771" s="183"/>
      <c r="L1771" s="183"/>
      <c r="M1771" s="183"/>
      <c r="N1771" s="183"/>
      <c r="O1771" s="184">
        <v>5.87</v>
      </c>
      <c r="P1771" s="184"/>
    </row>
    <row r="1772" spans="1:16" ht="14.1" customHeight="1">
      <c r="A1772" s="185" t="s">
        <v>119</v>
      </c>
      <c r="B1772" s="185"/>
      <c r="C1772" s="185"/>
      <c r="D1772" s="185"/>
      <c r="E1772" s="185"/>
      <c r="F1772" s="185"/>
      <c r="G1772" s="185"/>
      <c r="H1772" s="185"/>
      <c r="I1772" s="186"/>
      <c r="J1772" s="186"/>
      <c r="K1772" s="186"/>
      <c r="L1772" s="186"/>
      <c r="M1772" s="186"/>
      <c r="N1772" s="186"/>
      <c r="O1772" s="186"/>
      <c r="P1772" s="186"/>
    </row>
    <row r="1773" spans="1:16" ht="14.1" customHeight="1">
      <c r="A1773" s="178" t="s">
        <v>335</v>
      </c>
      <c r="B1773" s="178"/>
      <c r="C1773" s="178"/>
      <c r="D1773" s="178"/>
      <c r="E1773" s="178"/>
      <c r="F1773" s="178"/>
      <c r="G1773" s="178"/>
      <c r="H1773" s="178"/>
      <c r="I1773" s="179"/>
      <c r="J1773" s="179"/>
      <c r="K1773" s="179"/>
      <c r="L1773" s="179"/>
      <c r="M1773" s="179"/>
      <c r="N1773" s="179"/>
      <c r="O1773" s="179"/>
      <c r="P1773" s="179"/>
    </row>
    <row r="1774" spans="1:16" ht="14.1" customHeight="1">
      <c r="A1774" s="180" t="s">
        <v>120</v>
      </c>
      <c r="B1774" s="180"/>
      <c r="C1774" s="180"/>
      <c r="D1774" s="180"/>
      <c r="E1774" s="180"/>
      <c r="F1774" s="180"/>
      <c r="G1774" s="180"/>
      <c r="H1774" s="180"/>
      <c r="I1774" s="181"/>
      <c r="J1774" s="181"/>
      <c r="K1774" s="181"/>
      <c r="L1774" s="181"/>
      <c r="M1774" s="181"/>
      <c r="N1774" s="181"/>
      <c r="O1774" s="181"/>
      <c r="P1774" s="181"/>
    </row>
    <row r="1775" spans="1:16" ht="14.1" customHeight="1">
      <c r="A1775" s="190" t="s">
        <v>210</v>
      </c>
      <c r="B1775" s="190"/>
      <c r="C1775" s="190"/>
      <c r="D1775" s="190"/>
      <c r="E1775" s="190"/>
      <c r="F1775" s="190"/>
      <c r="G1775" s="190"/>
      <c r="H1775" s="190"/>
      <c r="I1775" s="190"/>
      <c r="J1775" s="190"/>
      <c r="K1775" s="190"/>
      <c r="L1775" s="190"/>
      <c r="M1775" s="190"/>
      <c r="N1775" s="190"/>
      <c r="O1775" s="191" t="s">
        <v>114</v>
      </c>
      <c r="P1775" s="191"/>
    </row>
    <row r="1776" spans="1:16" ht="14.1" customHeight="1">
      <c r="A1776" s="183" t="s">
        <v>123</v>
      </c>
      <c r="B1776" s="183"/>
      <c r="C1776" s="183"/>
      <c r="D1776" s="183"/>
      <c r="E1776" s="183"/>
      <c r="F1776" s="183"/>
      <c r="G1776" s="183"/>
      <c r="H1776" s="183"/>
      <c r="I1776" s="183"/>
      <c r="J1776" s="183"/>
      <c r="K1776" s="183"/>
      <c r="L1776" s="183"/>
      <c r="M1776" s="183"/>
      <c r="N1776" s="183"/>
      <c r="O1776" s="183"/>
      <c r="P1776" s="183"/>
    </row>
    <row r="1777" spans="1:16" ht="14.1" customHeight="1">
      <c r="A1777" s="187" t="s">
        <v>211</v>
      </c>
      <c r="B1777" s="187"/>
      <c r="C1777" s="187"/>
      <c r="D1777" s="188" t="s">
        <v>114</v>
      </c>
      <c r="E1777" s="188"/>
      <c r="F1777" s="130">
        <v>2.83</v>
      </c>
      <c r="G1777" s="189">
        <v>1</v>
      </c>
      <c r="H1777" s="189"/>
      <c r="I1777" s="182"/>
      <c r="J1777" s="182"/>
      <c r="K1777" s="182">
        <v>2.83</v>
      </c>
      <c r="L1777" s="182"/>
      <c r="M1777" s="182"/>
      <c r="N1777" s="182"/>
      <c r="O1777" s="182">
        <v>2.83</v>
      </c>
      <c r="P1777" s="182"/>
    </row>
    <row r="1778" spans="1:16" ht="32.65" customHeight="1">
      <c r="A1778" s="187" t="s">
        <v>223</v>
      </c>
      <c r="B1778" s="187"/>
      <c r="C1778" s="187"/>
      <c r="D1778" s="188" t="s">
        <v>114</v>
      </c>
      <c r="E1778" s="188"/>
      <c r="F1778" s="130">
        <v>0.76</v>
      </c>
      <c r="G1778" s="189">
        <v>1</v>
      </c>
      <c r="H1778" s="189"/>
      <c r="I1778" s="182"/>
      <c r="J1778" s="182"/>
      <c r="K1778" s="182">
        <v>0.76</v>
      </c>
      <c r="L1778" s="182"/>
      <c r="M1778" s="182"/>
      <c r="N1778" s="182"/>
      <c r="O1778" s="182">
        <v>0.76</v>
      </c>
      <c r="P1778" s="182"/>
    </row>
    <row r="1779" spans="1:16" ht="14.1" customHeight="1">
      <c r="A1779" s="187" t="s">
        <v>213</v>
      </c>
      <c r="B1779" s="187"/>
      <c r="C1779" s="187"/>
      <c r="D1779" s="188" t="s">
        <v>114</v>
      </c>
      <c r="E1779" s="188"/>
      <c r="F1779" s="130">
        <v>0.81</v>
      </c>
      <c r="G1779" s="189">
        <v>1</v>
      </c>
      <c r="H1779" s="189"/>
      <c r="I1779" s="182"/>
      <c r="J1779" s="182"/>
      <c r="K1779" s="182">
        <v>0.81</v>
      </c>
      <c r="L1779" s="182"/>
      <c r="M1779" s="182"/>
      <c r="N1779" s="182"/>
      <c r="O1779" s="182">
        <v>0.81</v>
      </c>
      <c r="P1779" s="182"/>
    </row>
    <row r="1780" spans="1:16" ht="32.65" customHeight="1">
      <c r="A1780" s="187" t="s">
        <v>224</v>
      </c>
      <c r="B1780" s="187"/>
      <c r="C1780" s="187"/>
      <c r="D1780" s="188" t="s">
        <v>114</v>
      </c>
      <c r="E1780" s="188"/>
      <c r="F1780" s="130">
        <v>0.01</v>
      </c>
      <c r="G1780" s="189">
        <v>1</v>
      </c>
      <c r="H1780" s="189"/>
      <c r="I1780" s="182"/>
      <c r="J1780" s="182"/>
      <c r="K1780" s="182">
        <v>0.01</v>
      </c>
      <c r="L1780" s="182"/>
      <c r="M1780" s="182"/>
      <c r="N1780" s="182"/>
      <c r="O1780" s="182">
        <v>0.01</v>
      </c>
      <c r="P1780" s="182"/>
    </row>
    <row r="1781" spans="1:16" ht="14.1" customHeight="1">
      <c r="A1781" s="187" t="s">
        <v>215</v>
      </c>
      <c r="B1781" s="187"/>
      <c r="C1781" s="187"/>
      <c r="D1781" s="188" t="s">
        <v>114</v>
      </c>
      <c r="E1781" s="188"/>
      <c r="F1781" s="130">
        <v>0.06</v>
      </c>
      <c r="G1781" s="189">
        <v>1</v>
      </c>
      <c r="H1781" s="189"/>
      <c r="I1781" s="182"/>
      <c r="J1781" s="182"/>
      <c r="K1781" s="182">
        <v>0.06</v>
      </c>
      <c r="L1781" s="182"/>
      <c r="M1781" s="182"/>
      <c r="N1781" s="182"/>
      <c r="O1781" s="182">
        <v>0.06</v>
      </c>
      <c r="P1781" s="182"/>
    </row>
    <row r="1782" spans="1:16" ht="14.1" customHeight="1">
      <c r="A1782" s="187" t="s">
        <v>216</v>
      </c>
      <c r="B1782" s="187"/>
      <c r="C1782" s="187"/>
      <c r="D1782" s="188" t="s">
        <v>114</v>
      </c>
      <c r="E1782" s="188"/>
      <c r="F1782" s="130">
        <v>0.91</v>
      </c>
      <c r="G1782" s="189">
        <v>1</v>
      </c>
      <c r="H1782" s="189"/>
      <c r="I1782" s="182"/>
      <c r="J1782" s="182"/>
      <c r="K1782" s="182">
        <v>0.91</v>
      </c>
      <c r="L1782" s="182"/>
      <c r="M1782" s="182"/>
      <c r="N1782" s="182"/>
      <c r="O1782" s="182">
        <v>0.91</v>
      </c>
      <c r="P1782" s="182"/>
    </row>
    <row r="1783" spans="1:16" ht="14.1" customHeight="1">
      <c r="A1783" s="183" t="s">
        <v>130</v>
      </c>
      <c r="B1783" s="183"/>
      <c r="C1783" s="183"/>
      <c r="D1783" s="183"/>
      <c r="E1783" s="183"/>
      <c r="F1783" s="183"/>
      <c r="G1783" s="183"/>
      <c r="H1783" s="183"/>
      <c r="I1783" s="183"/>
      <c r="J1783" s="183"/>
      <c r="K1783" s="183"/>
      <c r="L1783" s="183"/>
      <c r="M1783" s="183"/>
      <c r="N1783" s="183"/>
      <c r="O1783" s="184">
        <v>5.38</v>
      </c>
      <c r="P1783" s="184"/>
    </row>
    <row r="1784" spans="1:16" ht="14.1" customHeight="1">
      <c r="A1784" s="185" t="s">
        <v>119</v>
      </c>
      <c r="B1784" s="185"/>
      <c r="C1784" s="185"/>
      <c r="D1784" s="185"/>
      <c r="E1784" s="185"/>
      <c r="F1784" s="185"/>
      <c r="G1784" s="185"/>
      <c r="H1784" s="185"/>
      <c r="I1784" s="186"/>
      <c r="J1784" s="186"/>
      <c r="K1784" s="186"/>
      <c r="L1784" s="186"/>
      <c r="M1784" s="186"/>
      <c r="N1784" s="186"/>
      <c r="O1784" s="186"/>
      <c r="P1784" s="186"/>
    </row>
    <row r="1785" spans="1:16" ht="14.1" customHeight="1">
      <c r="A1785" s="178" t="s">
        <v>335</v>
      </c>
      <c r="B1785" s="178"/>
      <c r="C1785" s="178"/>
      <c r="D1785" s="178"/>
      <c r="E1785" s="178"/>
      <c r="F1785" s="178"/>
      <c r="G1785" s="178"/>
      <c r="H1785" s="178"/>
      <c r="I1785" s="179"/>
      <c r="J1785" s="179"/>
      <c r="K1785" s="179"/>
      <c r="L1785" s="179"/>
      <c r="M1785" s="179"/>
      <c r="N1785" s="179"/>
      <c r="O1785" s="179"/>
      <c r="P1785" s="179"/>
    </row>
    <row r="1786" spans="1:16" ht="14.1" customHeight="1">
      <c r="A1786" s="180" t="s">
        <v>120</v>
      </c>
      <c r="B1786" s="180"/>
      <c r="C1786" s="180"/>
      <c r="D1786" s="180"/>
      <c r="E1786" s="180"/>
      <c r="F1786" s="180"/>
      <c r="G1786" s="180"/>
      <c r="H1786" s="180"/>
      <c r="I1786" s="181"/>
      <c r="J1786" s="181"/>
      <c r="K1786" s="181"/>
      <c r="L1786" s="181"/>
      <c r="M1786" s="181"/>
      <c r="N1786" s="181"/>
      <c r="O1786" s="181"/>
      <c r="P1786" s="181"/>
    </row>
    <row r="1787" spans="1:16" ht="14.1" customHeight="1">
      <c r="A1787" s="190" t="s">
        <v>210</v>
      </c>
      <c r="B1787" s="190"/>
      <c r="C1787" s="190"/>
      <c r="D1787" s="190"/>
      <c r="E1787" s="190"/>
      <c r="F1787" s="190"/>
      <c r="G1787" s="190"/>
      <c r="H1787" s="190"/>
      <c r="I1787" s="190"/>
      <c r="J1787" s="190"/>
      <c r="K1787" s="190"/>
      <c r="L1787" s="190"/>
      <c r="M1787" s="190"/>
      <c r="N1787" s="190"/>
      <c r="O1787" s="191" t="s">
        <v>114</v>
      </c>
      <c r="P1787" s="191"/>
    </row>
    <row r="1788" spans="1:16" ht="6.4" customHeight="1"/>
    <row r="1789" spans="1:16" ht="14.1" customHeight="1">
      <c r="A1789" s="159" t="s">
        <v>642</v>
      </c>
      <c r="B1789" s="159"/>
      <c r="C1789" s="159"/>
      <c r="D1789" s="159"/>
      <c r="E1789" s="159"/>
      <c r="F1789" s="159"/>
      <c r="G1789" s="159"/>
      <c r="H1789" s="159"/>
      <c r="I1789" s="159"/>
      <c r="J1789" s="159"/>
      <c r="K1789" s="159"/>
      <c r="L1789" s="159"/>
      <c r="M1789" s="159"/>
      <c r="N1789" s="159"/>
      <c r="O1789" s="159"/>
      <c r="P1789" s="159"/>
    </row>
    <row r="1790" spans="1:16" ht="14.1" customHeight="1">
      <c r="A1790" s="160" t="s">
        <v>618</v>
      </c>
      <c r="B1790" s="160"/>
      <c r="C1790" s="160"/>
      <c r="D1790" s="160"/>
      <c r="E1790" s="160"/>
      <c r="F1790" s="160"/>
      <c r="G1790" s="160"/>
      <c r="H1790" s="160"/>
      <c r="I1790" s="160"/>
      <c r="J1790" s="160"/>
      <c r="K1790" s="160"/>
      <c r="L1790" s="160"/>
      <c r="M1790" s="160"/>
      <c r="N1790" s="160"/>
      <c r="O1790" s="160"/>
      <c r="P1790" s="160"/>
    </row>
    <row r="1791" spans="1:16" ht="65.25" customHeight="1">
      <c r="A1791" s="158"/>
      <c r="B1791" s="158"/>
      <c r="C1791" s="158"/>
      <c r="D1791" s="158"/>
      <c r="E1791" s="158"/>
      <c r="F1791" s="158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</row>
    <row r="1792" spans="1:16" ht="5.65" customHeight="1"/>
    <row r="1793" spans="1:16" ht="19.7" customHeight="1">
      <c r="A1793" s="171" t="s">
        <v>174</v>
      </c>
      <c r="B1793" s="171"/>
      <c r="C1793" s="171"/>
      <c r="D1793" s="171"/>
      <c r="E1793" s="171"/>
      <c r="F1793" s="171"/>
      <c r="G1793" s="171"/>
      <c r="H1793" s="171"/>
      <c r="I1793" s="171"/>
      <c r="J1793" s="171"/>
      <c r="K1793" s="171"/>
      <c r="L1793" s="171"/>
      <c r="M1793" s="171"/>
      <c r="N1793" s="171"/>
      <c r="O1793" s="171"/>
      <c r="P1793" s="171"/>
    </row>
    <row r="1794" spans="1:16" ht="15.75" customHeight="1">
      <c r="A1794" s="136" t="s">
        <v>82</v>
      </c>
      <c r="B1794" s="169" t="s">
        <v>296</v>
      </c>
      <c r="C1794" s="169"/>
      <c r="D1794" s="169"/>
      <c r="E1794" s="169"/>
      <c r="F1794" s="169"/>
      <c r="G1794" s="169"/>
      <c r="H1794" s="169"/>
      <c r="I1794" s="169"/>
      <c r="J1794" s="169"/>
      <c r="K1794" s="169"/>
      <c r="L1794" s="165" t="s">
        <v>83</v>
      </c>
      <c r="M1794" s="165"/>
      <c r="N1794" s="200" t="s">
        <v>331</v>
      </c>
      <c r="O1794" s="200"/>
      <c r="P1794" s="200"/>
    </row>
    <row r="1795" spans="1:16" ht="12.6" customHeight="1">
      <c r="A1795" s="136" t="s">
        <v>84</v>
      </c>
      <c r="B1795" s="169" t="s">
        <v>85</v>
      </c>
      <c r="C1795" s="169"/>
      <c r="D1795" s="169"/>
      <c r="E1795" s="169"/>
      <c r="F1795" s="169"/>
      <c r="G1795" s="169"/>
      <c r="H1795" s="169"/>
      <c r="I1795" s="169"/>
      <c r="J1795" s="169"/>
      <c r="K1795" s="169"/>
      <c r="L1795" s="165" t="s">
        <v>86</v>
      </c>
      <c r="M1795" s="165"/>
      <c r="N1795" s="198" t="s">
        <v>617</v>
      </c>
      <c r="O1795" s="198"/>
      <c r="P1795" s="198"/>
    </row>
    <row r="1796" spans="1:16" ht="14.45" customHeight="1">
      <c r="A1796" s="136" t="s">
        <v>87</v>
      </c>
      <c r="B1796" s="165" t="s">
        <v>302</v>
      </c>
      <c r="C1796" s="165"/>
      <c r="D1796" s="165"/>
      <c r="E1796" s="165"/>
      <c r="F1796" s="165"/>
      <c r="G1796" s="165"/>
      <c r="H1796" s="165"/>
      <c r="I1796" s="165"/>
      <c r="J1796" s="165"/>
      <c r="K1796" s="165"/>
      <c r="L1796" s="165" t="s">
        <v>88</v>
      </c>
      <c r="M1796" s="165"/>
      <c r="N1796" s="198"/>
      <c r="O1796" s="198"/>
      <c r="P1796" s="198"/>
    </row>
    <row r="1797" spans="1:16" ht="14.65" customHeight="1">
      <c r="A1797" s="136" t="s">
        <v>89</v>
      </c>
      <c r="B1797" s="165"/>
      <c r="C1797" s="165"/>
      <c r="D1797" s="165"/>
      <c r="E1797" s="165"/>
      <c r="F1797" s="165"/>
      <c r="G1797" s="165"/>
      <c r="H1797" s="165"/>
      <c r="I1797" s="165"/>
      <c r="J1797" s="165"/>
      <c r="K1797" s="165"/>
      <c r="L1797" s="165" t="s">
        <v>90</v>
      </c>
      <c r="M1797" s="165"/>
      <c r="N1797" s="198" t="s">
        <v>91</v>
      </c>
      <c r="O1797" s="198"/>
      <c r="P1797" s="198"/>
    </row>
    <row r="1798" spans="1:16" ht="26.45" customHeight="1">
      <c r="A1798" s="136" t="s">
        <v>92</v>
      </c>
      <c r="B1798" s="165"/>
      <c r="C1798" s="165"/>
      <c r="D1798" s="165"/>
      <c r="E1798" s="165"/>
      <c r="F1798" s="165"/>
      <c r="G1798" s="165"/>
      <c r="H1798" s="165"/>
      <c r="I1798" s="165"/>
      <c r="J1798" s="165"/>
      <c r="K1798" s="165"/>
      <c r="L1798" s="165" t="s">
        <v>93</v>
      </c>
      <c r="M1798" s="165"/>
      <c r="N1798" s="199" t="s">
        <v>493</v>
      </c>
      <c r="O1798" s="199"/>
      <c r="P1798" s="199"/>
    </row>
    <row r="1799" spans="1:16" ht="13.35" customHeight="1">
      <c r="A1799" s="137" t="s">
        <v>94</v>
      </c>
      <c r="B1799" s="162"/>
      <c r="C1799" s="162"/>
      <c r="D1799" s="162"/>
      <c r="E1799" s="162"/>
      <c r="F1799" s="162"/>
      <c r="G1799" s="162"/>
      <c r="H1799" s="162"/>
      <c r="I1799" s="162"/>
      <c r="J1799" s="162"/>
      <c r="K1799" s="162"/>
      <c r="L1799" s="162" t="s">
        <v>95</v>
      </c>
      <c r="M1799" s="162"/>
      <c r="N1799" s="194" t="s">
        <v>333</v>
      </c>
      <c r="O1799" s="194"/>
      <c r="P1799" s="194"/>
    </row>
    <row r="1800" spans="1:16" ht="15.75" customHeight="1">
      <c r="A1800" s="195" t="s">
        <v>96</v>
      </c>
      <c r="B1800" s="195"/>
      <c r="C1800" s="196" t="s">
        <v>97</v>
      </c>
      <c r="D1800" s="196"/>
      <c r="E1800" s="197" t="s">
        <v>98</v>
      </c>
      <c r="F1800" s="197"/>
      <c r="G1800" s="197"/>
      <c r="H1800" s="196" t="s">
        <v>99</v>
      </c>
      <c r="I1800" s="196"/>
      <c r="J1800" s="197" t="s">
        <v>100</v>
      </c>
      <c r="K1800" s="197"/>
      <c r="L1800" s="197"/>
      <c r="M1800" s="197"/>
      <c r="N1800" s="197"/>
      <c r="O1800" s="197"/>
      <c r="P1800" s="129" t="s">
        <v>101</v>
      </c>
    </row>
    <row r="1801" spans="1:16" ht="17.100000000000001" customHeight="1">
      <c r="A1801" s="192" t="s">
        <v>102</v>
      </c>
      <c r="B1801" s="192"/>
      <c r="C1801" s="192"/>
      <c r="D1801" s="193" t="s">
        <v>103</v>
      </c>
      <c r="E1801" s="193"/>
      <c r="F1801" s="193" t="s">
        <v>104</v>
      </c>
      <c r="G1801" s="193" t="s">
        <v>105</v>
      </c>
      <c r="H1801" s="193"/>
      <c r="I1801" s="193" t="s">
        <v>106</v>
      </c>
      <c r="J1801" s="193"/>
      <c r="K1801" s="193"/>
      <c r="L1801" s="193"/>
      <c r="M1801" s="193"/>
      <c r="N1801" s="193"/>
      <c r="O1801" s="193"/>
      <c r="P1801" s="193"/>
    </row>
    <row r="1802" spans="1:16" ht="17.100000000000001" customHeight="1">
      <c r="A1802" s="192"/>
      <c r="B1802" s="192"/>
      <c r="C1802" s="192"/>
      <c r="D1802" s="193"/>
      <c r="E1802" s="193"/>
      <c r="F1802" s="193"/>
      <c r="G1802" s="193"/>
      <c r="H1802" s="193"/>
      <c r="I1802" s="193" t="s">
        <v>107</v>
      </c>
      <c r="J1802" s="193"/>
      <c r="K1802" s="193" t="s">
        <v>108</v>
      </c>
      <c r="L1802" s="193"/>
      <c r="M1802" s="193" t="s">
        <v>109</v>
      </c>
      <c r="N1802" s="193"/>
      <c r="O1802" s="193" t="s">
        <v>110</v>
      </c>
      <c r="P1802" s="193"/>
    </row>
    <row r="1803" spans="1:16" ht="14.1" customHeight="1">
      <c r="A1803" s="183" t="s">
        <v>123</v>
      </c>
      <c r="B1803" s="183"/>
      <c r="C1803" s="183"/>
      <c r="D1803" s="183"/>
      <c r="E1803" s="183"/>
      <c r="F1803" s="183"/>
      <c r="G1803" s="183"/>
      <c r="H1803" s="183"/>
      <c r="I1803" s="183"/>
      <c r="J1803" s="183"/>
      <c r="K1803" s="183"/>
      <c r="L1803" s="183"/>
      <c r="M1803" s="183"/>
      <c r="N1803" s="183"/>
      <c r="O1803" s="183"/>
      <c r="P1803" s="183"/>
    </row>
    <row r="1804" spans="1:16" ht="14.1" customHeight="1">
      <c r="A1804" s="187" t="s">
        <v>211</v>
      </c>
      <c r="B1804" s="187"/>
      <c r="C1804" s="187"/>
      <c r="D1804" s="188" t="s">
        <v>114</v>
      </c>
      <c r="E1804" s="188"/>
      <c r="F1804" s="130">
        <v>2.83</v>
      </c>
      <c r="G1804" s="189">
        <v>1</v>
      </c>
      <c r="H1804" s="189"/>
      <c r="I1804" s="182"/>
      <c r="J1804" s="182"/>
      <c r="K1804" s="182">
        <v>2.83</v>
      </c>
      <c r="L1804" s="182"/>
      <c r="M1804" s="182"/>
      <c r="N1804" s="182"/>
      <c r="O1804" s="182">
        <v>2.83</v>
      </c>
      <c r="P1804" s="182"/>
    </row>
    <row r="1805" spans="1:16" ht="32.65" customHeight="1">
      <c r="A1805" s="187" t="s">
        <v>223</v>
      </c>
      <c r="B1805" s="187"/>
      <c r="C1805" s="187"/>
      <c r="D1805" s="188" t="s">
        <v>114</v>
      </c>
      <c r="E1805" s="188"/>
      <c r="F1805" s="130">
        <v>0.76</v>
      </c>
      <c r="G1805" s="189">
        <v>1</v>
      </c>
      <c r="H1805" s="189"/>
      <c r="I1805" s="182"/>
      <c r="J1805" s="182"/>
      <c r="K1805" s="182">
        <v>0.76</v>
      </c>
      <c r="L1805" s="182"/>
      <c r="M1805" s="182"/>
      <c r="N1805" s="182"/>
      <c r="O1805" s="182">
        <v>0.76</v>
      </c>
      <c r="P1805" s="182"/>
    </row>
    <row r="1806" spans="1:16" ht="14.1" customHeight="1">
      <c r="A1806" s="187" t="s">
        <v>213</v>
      </c>
      <c r="B1806" s="187"/>
      <c r="C1806" s="187"/>
      <c r="D1806" s="188" t="s">
        <v>114</v>
      </c>
      <c r="E1806" s="188"/>
      <c r="F1806" s="130">
        <v>0.81</v>
      </c>
      <c r="G1806" s="189">
        <v>1</v>
      </c>
      <c r="H1806" s="189"/>
      <c r="I1806" s="182"/>
      <c r="J1806" s="182"/>
      <c r="K1806" s="182">
        <v>0.81</v>
      </c>
      <c r="L1806" s="182"/>
      <c r="M1806" s="182"/>
      <c r="N1806" s="182"/>
      <c r="O1806" s="182">
        <v>0.81</v>
      </c>
      <c r="P1806" s="182"/>
    </row>
    <row r="1807" spans="1:16" ht="32.65" customHeight="1">
      <c r="A1807" s="187" t="s">
        <v>224</v>
      </c>
      <c r="B1807" s="187"/>
      <c r="C1807" s="187"/>
      <c r="D1807" s="188" t="s">
        <v>114</v>
      </c>
      <c r="E1807" s="188"/>
      <c r="F1807" s="130">
        <v>0.01</v>
      </c>
      <c r="G1807" s="189">
        <v>1</v>
      </c>
      <c r="H1807" s="189"/>
      <c r="I1807" s="182"/>
      <c r="J1807" s="182"/>
      <c r="K1807" s="182">
        <v>0.01</v>
      </c>
      <c r="L1807" s="182"/>
      <c r="M1807" s="182"/>
      <c r="N1807" s="182"/>
      <c r="O1807" s="182">
        <v>0.01</v>
      </c>
      <c r="P1807" s="182"/>
    </row>
    <row r="1808" spans="1:16" ht="14.1" customHeight="1">
      <c r="A1808" s="187" t="s">
        <v>215</v>
      </c>
      <c r="B1808" s="187"/>
      <c r="C1808" s="187"/>
      <c r="D1808" s="188" t="s">
        <v>114</v>
      </c>
      <c r="E1808" s="188"/>
      <c r="F1808" s="130">
        <v>0.06</v>
      </c>
      <c r="G1808" s="189">
        <v>1</v>
      </c>
      <c r="H1808" s="189"/>
      <c r="I1808" s="182"/>
      <c r="J1808" s="182"/>
      <c r="K1808" s="182">
        <v>0.06</v>
      </c>
      <c r="L1808" s="182"/>
      <c r="M1808" s="182"/>
      <c r="N1808" s="182"/>
      <c r="O1808" s="182">
        <v>0.06</v>
      </c>
      <c r="P1808" s="182"/>
    </row>
    <row r="1809" spans="1:16" ht="14.1" customHeight="1">
      <c r="A1809" s="187" t="s">
        <v>216</v>
      </c>
      <c r="B1809" s="187"/>
      <c r="C1809" s="187"/>
      <c r="D1809" s="188" t="s">
        <v>114</v>
      </c>
      <c r="E1809" s="188"/>
      <c r="F1809" s="130">
        <v>0.91</v>
      </c>
      <c r="G1809" s="189">
        <v>1</v>
      </c>
      <c r="H1809" s="189"/>
      <c r="I1809" s="182"/>
      <c r="J1809" s="182"/>
      <c r="K1809" s="182">
        <v>0.91</v>
      </c>
      <c r="L1809" s="182"/>
      <c r="M1809" s="182"/>
      <c r="N1809" s="182"/>
      <c r="O1809" s="182">
        <v>0.91</v>
      </c>
      <c r="P1809" s="182"/>
    </row>
    <row r="1810" spans="1:16" ht="14.1" customHeight="1">
      <c r="A1810" s="183" t="s">
        <v>130</v>
      </c>
      <c r="B1810" s="183"/>
      <c r="C1810" s="183"/>
      <c r="D1810" s="183"/>
      <c r="E1810" s="183"/>
      <c r="F1810" s="183"/>
      <c r="G1810" s="183"/>
      <c r="H1810" s="183"/>
      <c r="I1810" s="183"/>
      <c r="J1810" s="183"/>
      <c r="K1810" s="183"/>
      <c r="L1810" s="183"/>
      <c r="M1810" s="183"/>
      <c r="N1810" s="183"/>
      <c r="O1810" s="184">
        <v>5.38</v>
      </c>
      <c r="P1810" s="184"/>
    </row>
    <row r="1811" spans="1:16" ht="14.1" customHeight="1">
      <c r="A1811" s="185" t="s">
        <v>119</v>
      </c>
      <c r="B1811" s="185"/>
      <c r="C1811" s="185"/>
      <c r="D1811" s="185"/>
      <c r="E1811" s="185"/>
      <c r="F1811" s="185"/>
      <c r="G1811" s="185"/>
      <c r="H1811" s="185"/>
      <c r="I1811" s="186"/>
      <c r="J1811" s="186"/>
      <c r="K1811" s="186"/>
      <c r="L1811" s="186"/>
      <c r="M1811" s="186"/>
      <c r="N1811" s="186"/>
      <c r="O1811" s="186"/>
      <c r="P1811" s="186"/>
    </row>
    <row r="1812" spans="1:16" ht="14.1" customHeight="1">
      <c r="A1812" s="178" t="s">
        <v>335</v>
      </c>
      <c r="B1812" s="178"/>
      <c r="C1812" s="178"/>
      <c r="D1812" s="178"/>
      <c r="E1812" s="178"/>
      <c r="F1812" s="178"/>
      <c r="G1812" s="178"/>
      <c r="H1812" s="178"/>
      <c r="I1812" s="179"/>
      <c r="J1812" s="179"/>
      <c r="K1812" s="179"/>
      <c r="L1812" s="179"/>
      <c r="M1812" s="179"/>
      <c r="N1812" s="179"/>
      <c r="O1812" s="179"/>
      <c r="P1812" s="179"/>
    </row>
    <row r="1813" spans="1:16" ht="14.1" customHeight="1">
      <c r="A1813" s="180" t="s">
        <v>120</v>
      </c>
      <c r="B1813" s="180"/>
      <c r="C1813" s="180"/>
      <c r="D1813" s="180"/>
      <c r="E1813" s="180"/>
      <c r="F1813" s="180"/>
      <c r="G1813" s="180"/>
      <c r="H1813" s="180"/>
      <c r="I1813" s="181"/>
      <c r="J1813" s="181"/>
      <c r="K1813" s="181"/>
      <c r="L1813" s="181"/>
      <c r="M1813" s="181"/>
      <c r="N1813" s="181"/>
      <c r="O1813" s="181"/>
      <c r="P1813" s="181"/>
    </row>
    <row r="1814" spans="1:16" ht="14.1" customHeight="1">
      <c r="A1814" s="190" t="s">
        <v>210</v>
      </c>
      <c r="B1814" s="190"/>
      <c r="C1814" s="190"/>
      <c r="D1814" s="190"/>
      <c r="E1814" s="190"/>
      <c r="F1814" s="190"/>
      <c r="G1814" s="190"/>
      <c r="H1814" s="190"/>
      <c r="I1814" s="190"/>
      <c r="J1814" s="190"/>
      <c r="K1814" s="190"/>
      <c r="L1814" s="190"/>
      <c r="M1814" s="190"/>
      <c r="N1814" s="190"/>
      <c r="O1814" s="191" t="s">
        <v>114</v>
      </c>
      <c r="P1814" s="191"/>
    </row>
    <row r="1815" spans="1:16" ht="14.1" customHeight="1">
      <c r="A1815" s="183" t="s">
        <v>123</v>
      </c>
      <c r="B1815" s="183"/>
      <c r="C1815" s="183"/>
      <c r="D1815" s="183"/>
      <c r="E1815" s="183"/>
      <c r="F1815" s="183"/>
      <c r="G1815" s="183"/>
      <c r="H1815" s="183"/>
      <c r="I1815" s="183"/>
      <c r="J1815" s="183"/>
      <c r="K1815" s="183"/>
      <c r="L1815" s="183"/>
      <c r="M1815" s="183"/>
      <c r="N1815" s="183"/>
      <c r="O1815" s="183"/>
      <c r="P1815" s="183"/>
    </row>
    <row r="1816" spans="1:16" ht="14.1" customHeight="1">
      <c r="A1816" s="187" t="s">
        <v>211</v>
      </c>
      <c r="B1816" s="187"/>
      <c r="C1816" s="187"/>
      <c r="D1816" s="188" t="s">
        <v>114</v>
      </c>
      <c r="E1816" s="188"/>
      <c r="F1816" s="130">
        <v>2.83</v>
      </c>
      <c r="G1816" s="189">
        <v>1</v>
      </c>
      <c r="H1816" s="189"/>
      <c r="I1816" s="182"/>
      <c r="J1816" s="182"/>
      <c r="K1816" s="182">
        <v>2.83</v>
      </c>
      <c r="L1816" s="182"/>
      <c r="M1816" s="182"/>
      <c r="N1816" s="182"/>
      <c r="O1816" s="182">
        <v>2.83</v>
      </c>
      <c r="P1816" s="182"/>
    </row>
    <row r="1817" spans="1:16" ht="32.65" customHeight="1">
      <c r="A1817" s="187" t="s">
        <v>223</v>
      </c>
      <c r="B1817" s="187"/>
      <c r="C1817" s="187"/>
      <c r="D1817" s="188" t="s">
        <v>114</v>
      </c>
      <c r="E1817" s="188"/>
      <c r="F1817" s="130">
        <v>0.76</v>
      </c>
      <c r="G1817" s="189">
        <v>1</v>
      </c>
      <c r="H1817" s="189"/>
      <c r="I1817" s="182"/>
      <c r="J1817" s="182"/>
      <c r="K1817" s="182">
        <v>0.76</v>
      </c>
      <c r="L1817" s="182"/>
      <c r="M1817" s="182"/>
      <c r="N1817" s="182"/>
      <c r="O1817" s="182">
        <v>0.76</v>
      </c>
      <c r="P1817" s="182"/>
    </row>
    <row r="1818" spans="1:16" ht="14.1" customHeight="1">
      <c r="A1818" s="187" t="s">
        <v>213</v>
      </c>
      <c r="B1818" s="187"/>
      <c r="C1818" s="187"/>
      <c r="D1818" s="188" t="s">
        <v>114</v>
      </c>
      <c r="E1818" s="188"/>
      <c r="F1818" s="130">
        <v>0.81</v>
      </c>
      <c r="G1818" s="189">
        <v>1</v>
      </c>
      <c r="H1818" s="189"/>
      <c r="I1818" s="182"/>
      <c r="J1818" s="182"/>
      <c r="K1818" s="182">
        <v>0.81</v>
      </c>
      <c r="L1818" s="182"/>
      <c r="M1818" s="182"/>
      <c r="N1818" s="182"/>
      <c r="O1818" s="182">
        <v>0.81</v>
      </c>
      <c r="P1818" s="182"/>
    </row>
    <row r="1819" spans="1:16" ht="32.65" customHeight="1">
      <c r="A1819" s="187" t="s">
        <v>224</v>
      </c>
      <c r="B1819" s="187"/>
      <c r="C1819" s="187"/>
      <c r="D1819" s="188" t="s">
        <v>114</v>
      </c>
      <c r="E1819" s="188"/>
      <c r="F1819" s="130">
        <v>0.01</v>
      </c>
      <c r="G1819" s="189">
        <v>1</v>
      </c>
      <c r="H1819" s="189"/>
      <c r="I1819" s="182"/>
      <c r="J1819" s="182"/>
      <c r="K1819" s="182">
        <v>0.01</v>
      </c>
      <c r="L1819" s="182"/>
      <c r="M1819" s="182"/>
      <c r="N1819" s="182"/>
      <c r="O1819" s="182">
        <v>0.01</v>
      </c>
      <c r="P1819" s="182"/>
    </row>
    <row r="1820" spans="1:16" ht="14.1" customHeight="1">
      <c r="A1820" s="187" t="s">
        <v>215</v>
      </c>
      <c r="B1820" s="187"/>
      <c r="C1820" s="187"/>
      <c r="D1820" s="188" t="s">
        <v>114</v>
      </c>
      <c r="E1820" s="188"/>
      <c r="F1820" s="130">
        <v>0.06</v>
      </c>
      <c r="G1820" s="189">
        <v>1</v>
      </c>
      <c r="H1820" s="189"/>
      <c r="I1820" s="182"/>
      <c r="J1820" s="182"/>
      <c r="K1820" s="182">
        <v>0.06</v>
      </c>
      <c r="L1820" s="182"/>
      <c r="M1820" s="182"/>
      <c r="N1820" s="182"/>
      <c r="O1820" s="182">
        <v>0.06</v>
      </c>
      <c r="P1820" s="182"/>
    </row>
    <row r="1821" spans="1:16" ht="14.1" customHeight="1">
      <c r="A1821" s="187" t="s">
        <v>216</v>
      </c>
      <c r="B1821" s="187"/>
      <c r="C1821" s="187"/>
      <c r="D1821" s="188" t="s">
        <v>114</v>
      </c>
      <c r="E1821" s="188"/>
      <c r="F1821" s="130">
        <v>0.91</v>
      </c>
      <c r="G1821" s="189">
        <v>1</v>
      </c>
      <c r="H1821" s="189"/>
      <c r="I1821" s="182"/>
      <c r="J1821" s="182"/>
      <c r="K1821" s="182">
        <v>0.91</v>
      </c>
      <c r="L1821" s="182"/>
      <c r="M1821" s="182"/>
      <c r="N1821" s="182"/>
      <c r="O1821" s="182">
        <v>0.91</v>
      </c>
      <c r="P1821" s="182"/>
    </row>
    <row r="1822" spans="1:16" ht="14.1" customHeight="1">
      <c r="A1822" s="183" t="s">
        <v>130</v>
      </c>
      <c r="B1822" s="183"/>
      <c r="C1822" s="183"/>
      <c r="D1822" s="183"/>
      <c r="E1822" s="183"/>
      <c r="F1822" s="183"/>
      <c r="G1822" s="183"/>
      <c r="H1822" s="183"/>
      <c r="I1822" s="183"/>
      <c r="J1822" s="183"/>
      <c r="K1822" s="183"/>
      <c r="L1822" s="183"/>
      <c r="M1822" s="183"/>
      <c r="N1822" s="183"/>
      <c r="O1822" s="184">
        <v>5.38</v>
      </c>
      <c r="P1822" s="184"/>
    </row>
    <row r="1823" spans="1:16" ht="14.1" customHeight="1">
      <c r="A1823" s="185" t="s">
        <v>119</v>
      </c>
      <c r="B1823" s="185"/>
      <c r="C1823" s="185"/>
      <c r="D1823" s="185"/>
      <c r="E1823" s="185"/>
      <c r="F1823" s="185"/>
      <c r="G1823" s="185"/>
      <c r="H1823" s="185"/>
      <c r="I1823" s="186"/>
      <c r="J1823" s="186"/>
      <c r="K1823" s="186"/>
      <c r="L1823" s="186"/>
      <c r="M1823" s="186"/>
      <c r="N1823" s="186"/>
      <c r="O1823" s="186"/>
      <c r="P1823" s="186"/>
    </row>
    <row r="1824" spans="1:16" ht="14.1" customHeight="1">
      <c r="A1824" s="178" t="s">
        <v>335</v>
      </c>
      <c r="B1824" s="178"/>
      <c r="C1824" s="178"/>
      <c r="D1824" s="178"/>
      <c r="E1824" s="178"/>
      <c r="F1824" s="178"/>
      <c r="G1824" s="178"/>
      <c r="H1824" s="178"/>
      <c r="I1824" s="179"/>
      <c r="J1824" s="179"/>
      <c r="K1824" s="179"/>
      <c r="L1824" s="179"/>
      <c r="M1824" s="179"/>
      <c r="N1824" s="179"/>
      <c r="O1824" s="179"/>
      <c r="P1824" s="179"/>
    </row>
    <row r="1825" spans="1:16" ht="14.1" customHeight="1">
      <c r="A1825" s="180" t="s">
        <v>120</v>
      </c>
      <c r="B1825" s="180"/>
      <c r="C1825" s="180"/>
      <c r="D1825" s="180"/>
      <c r="E1825" s="180"/>
      <c r="F1825" s="180"/>
      <c r="G1825" s="180"/>
      <c r="H1825" s="180"/>
      <c r="I1825" s="181"/>
      <c r="J1825" s="181"/>
      <c r="K1825" s="181"/>
      <c r="L1825" s="181"/>
      <c r="M1825" s="181"/>
      <c r="N1825" s="181"/>
      <c r="O1825" s="181"/>
      <c r="P1825" s="181"/>
    </row>
    <row r="1826" spans="1:16" ht="14.1" customHeight="1">
      <c r="A1826" s="190" t="s">
        <v>210</v>
      </c>
      <c r="B1826" s="190"/>
      <c r="C1826" s="190"/>
      <c r="D1826" s="190"/>
      <c r="E1826" s="190"/>
      <c r="F1826" s="190"/>
      <c r="G1826" s="190"/>
      <c r="H1826" s="190"/>
      <c r="I1826" s="190"/>
      <c r="J1826" s="190"/>
      <c r="K1826" s="190"/>
      <c r="L1826" s="190"/>
      <c r="M1826" s="190"/>
      <c r="N1826" s="190"/>
      <c r="O1826" s="191" t="s">
        <v>114</v>
      </c>
      <c r="P1826" s="191"/>
    </row>
    <row r="1827" spans="1:16" ht="14.1" customHeight="1">
      <c r="A1827" s="183" t="s">
        <v>123</v>
      </c>
      <c r="B1827" s="183"/>
      <c r="C1827" s="183"/>
      <c r="D1827" s="183"/>
      <c r="E1827" s="183"/>
      <c r="F1827" s="183"/>
      <c r="G1827" s="183"/>
      <c r="H1827" s="183"/>
      <c r="I1827" s="183"/>
      <c r="J1827" s="183"/>
      <c r="K1827" s="183"/>
      <c r="L1827" s="183"/>
      <c r="M1827" s="183"/>
      <c r="N1827" s="183"/>
      <c r="O1827" s="183"/>
      <c r="P1827" s="183"/>
    </row>
    <row r="1828" spans="1:16" ht="14.1" customHeight="1">
      <c r="A1828" s="187" t="s">
        <v>211</v>
      </c>
      <c r="B1828" s="187"/>
      <c r="C1828" s="187"/>
      <c r="D1828" s="188" t="s">
        <v>114</v>
      </c>
      <c r="E1828" s="188"/>
      <c r="F1828" s="130">
        <v>2.83</v>
      </c>
      <c r="G1828" s="189">
        <v>1</v>
      </c>
      <c r="H1828" s="189"/>
      <c r="I1828" s="182"/>
      <c r="J1828" s="182"/>
      <c r="K1828" s="182">
        <v>2.83</v>
      </c>
      <c r="L1828" s="182"/>
      <c r="M1828" s="182"/>
      <c r="N1828" s="182"/>
      <c r="O1828" s="182">
        <v>2.83</v>
      </c>
      <c r="P1828" s="182"/>
    </row>
    <row r="1829" spans="1:16" ht="32.65" customHeight="1">
      <c r="A1829" s="187" t="s">
        <v>223</v>
      </c>
      <c r="B1829" s="187"/>
      <c r="C1829" s="187"/>
      <c r="D1829" s="188" t="s">
        <v>114</v>
      </c>
      <c r="E1829" s="188"/>
      <c r="F1829" s="130">
        <v>0.76</v>
      </c>
      <c r="G1829" s="189">
        <v>1</v>
      </c>
      <c r="H1829" s="189"/>
      <c r="I1829" s="182"/>
      <c r="J1829" s="182"/>
      <c r="K1829" s="182">
        <v>0.76</v>
      </c>
      <c r="L1829" s="182"/>
      <c r="M1829" s="182"/>
      <c r="N1829" s="182"/>
      <c r="O1829" s="182">
        <v>0.76</v>
      </c>
      <c r="P1829" s="182"/>
    </row>
    <row r="1830" spans="1:16" ht="14.1" customHeight="1">
      <c r="A1830" s="187" t="s">
        <v>213</v>
      </c>
      <c r="B1830" s="187"/>
      <c r="C1830" s="187"/>
      <c r="D1830" s="188" t="s">
        <v>114</v>
      </c>
      <c r="E1830" s="188"/>
      <c r="F1830" s="130">
        <v>0.81</v>
      </c>
      <c r="G1830" s="189">
        <v>1</v>
      </c>
      <c r="H1830" s="189"/>
      <c r="I1830" s="182"/>
      <c r="J1830" s="182"/>
      <c r="K1830" s="182">
        <v>0.81</v>
      </c>
      <c r="L1830" s="182"/>
      <c r="M1830" s="182"/>
      <c r="N1830" s="182"/>
      <c r="O1830" s="182">
        <v>0.81</v>
      </c>
      <c r="P1830" s="182"/>
    </row>
    <row r="1831" spans="1:16" ht="30.6" customHeight="1"/>
    <row r="1832" spans="1:16" ht="14.1" customHeight="1">
      <c r="A1832" s="159" t="s">
        <v>642</v>
      </c>
      <c r="B1832" s="159"/>
      <c r="C1832" s="159"/>
      <c r="D1832" s="159"/>
      <c r="E1832" s="159"/>
      <c r="F1832" s="159"/>
      <c r="G1832" s="159"/>
      <c r="H1832" s="159"/>
      <c r="I1832" s="159"/>
      <c r="J1832" s="159"/>
      <c r="K1832" s="159"/>
      <c r="L1832" s="159"/>
      <c r="M1832" s="159"/>
      <c r="N1832" s="159"/>
      <c r="O1832" s="159"/>
      <c r="P1832" s="159"/>
    </row>
    <row r="1833" spans="1:16" ht="14.1" customHeight="1">
      <c r="A1833" s="160" t="s">
        <v>618</v>
      </c>
      <c r="B1833" s="160"/>
      <c r="C1833" s="160"/>
      <c r="D1833" s="160"/>
      <c r="E1833" s="160"/>
      <c r="F1833" s="160"/>
      <c r="G1833" s="160"/>
      <c r="H1833" s="160"/>
      <c r="I1833" s="160"/>
      <c r="J1833" s="160"/>
      <c r="K1833" s="160"/>
      <c r="L1833" s="160"/>
      <c r="M1833" s="160"/>
      <c r="N1833" s="160"/>
      <c r="O1833" s="160"/>
      <c r="P1833" s="160"/>
    </row>
    <row r="1834" spans="1:16" ht="65.25" customHeight="1">
      <c r="A1834" s="158"/>
      <c r="B1834" s="158"/>
      <c r="C1834" s="158"/>
      <c r="D1834" s="158"/>
      <c r="E1834" s="158"/>
      <c r="F1834" s="158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</row>
    <row r="1835" spans="1:16" ht="5.65" customHeight="1"/>
    <row r="1836" spans="1:16" ht="19.7" customHeight="1">
      <c r="A1836" s="171" t="s">
        <v>174</v>
      </c>
      <c r="B1836" s="171"/>
      <c r="C1836" s="171"/>
      <c r="D1836" s="171"/>
      <c r="E1836" s="171"/>
      <c r="F1836" s="171"/>
      <c r="G1836" s="171"/>
      <c r="H1836" s="171"/>
      <c r="I1836" s="171"/>
      <c r="J1836" s="171"/>
      <c r="K1836" s="171"/>
      <c r="L1836" s="171"/>
      <c r="M1836" s="171"/>
      <c r="N1836" s="171"/>
      <c r="O1836" s="171"/>
      <c r="P1836" s="171"/>
    </row>
    <row r="1837" spans="1:16" ht="15.75" customHeight="1">
      <c r="A1837" s="136" t="s">
        <v>82</v>
      </c>
      <c r="B1837" s="169" t="s">
        <v>296</v>
      </c>
      <c r="C1837" s="169"/>
      <c r="D1837" s="169"/>
      <c r="E1837" s="169"/>
      <c r="F1837" s="169"/>
      <c r="G1837" s="169"/>
      <c r="H1837" s="169"/>
      <c r="I1837" s="169"/>
      <c r="J1837" s="169"/>
      <c r="K1837" s="169"/>
      <c r="L1837" s="165" t="s">
        <v>83</v>
      </c>
      <c r="M1837" s="165"/>
      <c r="N1837" s="200" t="s">
        <v>331</v>
      </c>
      <c r="O1837" s="200"/>
      <c r="P1837" s="200"/>
    </row>
    <row r="1838" spans="1:16" ht="12.6" customHeight="1">
      <c r="A1838" s="136" t="s">
        <v>84</v>
      </c>
      <c r="B1838" s="169" t="s">
        <v>85</v>
      </c>
      <c r="C1838" s="169"/>
      <c r="D1838" s="169"/>
      <c r="E1838" s="169"/>
      <c r="F1838" s="169"/>
      <c r="G1838" s="169"/>
      <c r="H1838" s="169"/>
      <c r="I1838" s="169"/>
      <c r="J1838" s="169"/>
      <c r="K1838" s="169"/>
      <c r="L1838" s="165" t="s">
        <v>86</v>
      </c>
      <c r="M1838" s="165"/>
      <c r="N1838" s="198" t="s">
        <v>617</v>
      </c>
      <c r="O1838" s="198"/>
      <c r="P1838" s="198"/>
    </row>
    <row r="1839" spans="1:16" ht="14.45" customHeight="1">
      <c r="A1839" s="136" t="s">
        <v>87</v>
      </c>
      <c r="B1839" s="165" t="s">
        <v>302</v>
      </c>
      <c r="C1839" s="165"/>
      <c r="D1839" s="165"/>
      <c r="E1839" s="165"/>
      <c r="F1839" s="165"/>
      <c r="G1839" s="165"/>
      <c r="H1839" s="165"/>
      <c r="I1839" s="165"/>
      <c r="J1839" s="165"/>
      <c r="K1839" s="165"/>
      <c r="L1839" s="165" t="s">
        <v>88</v>
      </c>
      <c r="M1839" s="165"/>
      <c r="N1839" s="198"/>
      <c r="O1839" s="198"/>
      <c r="P1839" s="198"/>
    </row>
    <row r="1840" spans="1:16" ht="14.65" customHeight="1">
      <c r="A1840" s="136" t="s">
        <v>89</v>
      </c>
      <c r="B1840" s="165"/>
      <c r="C1840" s="165"/>
      <c r="D1840" s="165"/>
      <c r="E1840" s="165"/>
      <c r="F1840" s="165"/>
      <c r="G1840" s="165"/>
      <c r="H1840" s="165"/>
      <c r="I1840" s="165"/>
      <c r="J1840" s="165"/>
      <c r="K1840" s="165"/>
      <c r="L1840" s="165" t="s">
        <v>90</v>
      </c>
      <c r="M1840" s="165"/>
      <c r="N1840" s="198" t="s">
        <v>91</v>
      </c>
      <c r="O1840" s="198"/>
      <c r="P1840" s="198"/>
    </row>
    <row r="1841" spans="1:16" ht="26.45" customHeight="1">
      <c r="A1841" s="136" t="s">
        <v>92</v>
      </c>
      <c r="B1841" s="165"/>
      <c r="C1841" s="165"/>
      <c r="D1841" s="165"/>
      <c r="E1841" s="165"/>
      <c r="F1841" s="165"/>
      <c r="G1841" s="165"/>
      <c r="H1841" s="165"/>
      <c r="I1841" s="165"/>
      <c r="J1841" s="165"/>
      <c r="K1841" s="165"/>
      <c r="L1841" s="165" t="s">
        <v>93</v>
      </c>
      <c r="M1841" s="165"/>
      <c r="N1841" s="199" t="s">
        <v>494</v>
      </c>
      <c r="O1841" s="199"/>
      <c r="P1841" s="199"/>
    </row>
    <row r="1842" spans="1:16" ht="13.35" customHeight="1">
      <c r="A1842" s="137" t="s">
        <v>94</v>
      </c>
      <c r="B1842" s="162"/>
      <c r="C1842" s="162"/>
      <c r="D1842" s="162"/>
      <c r="E1842" s="162"/>
      <c r="F1842" s="162"/>
      <c r="G1842" s="162"/>
      <c r="H1842" s="162"/>
      <c r="I1842" s="162"/>
      <c r="J1842" s="162"/>
      <c r="K1842" s="162"/>
      <c r="L1842" s="162" t="s">
        <v>95</v>
      </c>
      <c r="M1842" s="162"/>
      <c r="N1842" s="194" t="s">
        <v>333</v>
      </c>
      <c r="O1842" s="194"/>
      <c r="P1842" s="194"/>
    </row>
    <row r="1843" spans="1:16" ht="15.75" customHeight="1">
      <c r="A1843" s="195" t="s">
        <v>96</v>
      </c>
      <c r="B1843" s="195"/>
      <c r="C1843" s="196" t="s">
        <v>97</v>
      </c>
      <c r="D1843" s="196"/>
      <c r="E1843" s="197" t="s">
        <v>98</v>
      </c>
      <c r="F1843" s="197"/>
      <c r="G1843" s="197"/>
      <c r="H1843" s="196" t="s">
        <v>99</v>
      </c>
      <c r="I1843" s="196"/>
      <c r="J1843" s="197" t="s">
        <v>100</v>
      </c>
      <c r="K1843" s="197"/>
      <c r="L1843" s="197"/>
      <c r="M1843" s="197"/>
      <c r="N1843" s="197"/>
      <c r="O1843" s="197"/>
      <c r="P1843" s="129" t="s">
        <v>101</v>
      </c>
    </row>
    <row r="1844" spans="1:16" ht="17.100000000000001" customHeight="1">
      <c r="A1844" s="192" t="s">
        <v>102</v>
      </c>
      <c r="B1844" s="192"/>
      <c r="C1844" s="192"/>
      <c r="D1844" s="193" t="s">
        <v>103</v>
      </c>
      <c r="E1844" s="193"/>
      <c r="F1844" s="193" t="s">
        <v>104</v>
      </c>
      <c r="G1844" s="193" t="s">
        <v>105</v>
      </c>
      <c r="H1844" s="193"/>
      <c r="I1844" s="193" t="s">
        <v>106</v>
      </c>
      <c r="J1844" s="193"/>
      <c r="K1844" s="193"/>
      <c r="L1844" s="193"/>
      <c r="M1844" s="193"/>
      <c r="N1844" s="193"/>
      <c r="O1844" s="193"/>
      <c r="P1844" s="193"/>
    </row>
    <row r="1845" spans="1:16" ht="17.100000000000001" customHeight="1">
      <c r="A1845" s="192"/>
      <c r="B1845" s="192"/>
      <c r="C1845" s="192"/>
      <c r="D1845" s="193"/>
      <c r="E1845" s="193"/>
      <c r="F1845" s="193"/>
      <c r="G1845" s="193"/>
      <c r="H1845" s="193"/>
      <c r="I1845" s="193" t="s">
        <v>107</v>
      </c>
      <c r="J1845" s="193"/>
      <c r="K1845" s="193" t="s">
        <v>108</v>
      </c>
      <c r="L1845" s="193"/>
      <c r="M1845" s="193" t="s">
        <v>109</v>
      </c>
      <c r="N1845" s="193"/>
      <c r="O1845" s="193" t="s">
        <v>110</v>
      </c>
      <c r="P1845" s="193"/>
    </row>
    <row r="1846" spans="1:16" ht="32.65" customHeight="1">
      <c r="A1846" s="187" t="s">
        <v>224</v>
      </c>
      <c r="B1846" s="187"/>
      <c r="C1846" s="187"/>
      <c r="D1846" s="188" t="s">
        <v>114</v>
      </c>
      <c r="E1846" s="188"/>
      <c r="F1846" s="130">
        <v>0.01</v>
      </c>
      <c r="G1846" s="189">
        <v>1</v>
      </c>
      <c r="H1846" s="189"/>
      <c r="I1846" s="182"/>
      <c r="J1846" s="182"/>
      <c r="K1846" s="182">
        <v>0.01</v>
      </c>
      <c r="L1846" s="182"/>
      <c r="M1846" s="182"/>
      <c r="N1846" s="182"/>
      <c r="O1846" s="182">
        <v>0.01</v>
      </c>
      <c r="P1846" s="182"/>
    </row>
    <row r="1847" spans="1:16" ht="14.1" customHeight="1">
      <c r="A1847" s="187" t="s">
        <v>215</v>
      </c>
      <c r="B1847" s="187"/>
      <c r="C1847" s="187"/>
      <c r="D1847" s="188" t="s">
        <v>114</v>
      </c>
      <c r="E1847" s="188"/>
      <c r="F1847" s="130">
        <v>0.06</v>
      </c>
      <c r="G1847" s="189">
        <v>1</v>
      </c>
      <c r="H1847" s="189"/>
      <c r="I1847" s="182"/>
      <c r="J1847" s="182"/>
      <c r="K1847" s="182">
        <v>0.06</v>
      </c>
      <c r="L1847" s="182"/>
      <c r="M1847" s="182"/>
      <c r="N1847" s="182"/>
      <c r="O1847" s="182">
        <v>0.06</v>
      </c>
      <c r="P1847" s="182"/>
    </row>
    <row r="1848" spans="1:16" ht="14.1" customHeight="1">
      <c r="A1848" s="187" t="s">
        <v>216</v>
      </c>
      <c r="B1848" s="187"/>
      <c r="C1848" s="187"/>
      <c r="D1848" s="188" t="s">
        <v>114</v>
      </c>
      <c r="E1848" s="188"/>
      <c r="F1848" s="130">
        <v>0.91</v>
      </c>
      <c r="G1848" s="189">
        <v>1</v>
      </c>
      <c r="H1848" s="189"/>
      <c r="I1848" s="182"/>
      <c r="J1848" s="182"/>
      <c r="K1848" s="182">
        <v>0.91</v>
      </c>
      <c r="L1848" s="182"/>
      <c r="M1848" s="182"/>
      <c r="N1848" s="182"/>
      <c r="O1848" s="182">
        <v>0.91</v>
      </c>
      <c r="P1848" s="182"/>
    </row>
    <row r="1849" spans="1:16" ht="14.1" customHeight="1">
      <c r="A1849" s="183" t="s">
        <v>130</v>
      </c>
      <c r="B1849" s="183"/>
      <c r="C1849" s="183"/>
      <c r="D1849" s="183"/>
      <c r="E1849" s="183"/>
      <c r="F1849" s="183"/>
      <c r="G1849" s="183"/>
      <c r="H1849" s="183"/>
      <c r="I1849" s="183"/>
      <c r="J1849" s="183"/>
      <c r="K1849" s="183"/>
      <c r="L1849" s="183"/>
      <c r="M1849" s="183"/>
      <c r="N1849" s="183"/>
      <c r="O1849" s="184">
        <v>5.38</v>
      </c>
      <c r="P1849" s="184"/>
    </row>
    <row r="1850" spans="1:16" ht="14.1" customHeight="1">
      <c r="A1850" s="185" t="s">
        <v>119</v>
      </c>
      <c r="B1850" s="185"/>
      <c r="C1850" s="185"/>
      <c r="D1850" s="185"/>
      <c r="E1850" s="185"/>
      <c r="F1850" s="185"/>
      <c r="G1850" s="185"/>
      <c r="H1850" s="185"/>
      <c r="I1850" s="186"/>
      <c r="J1850" s="186"/>
      <c r="K1850" s="186"/>
      <c r="L1850" s="186"/>
      <c r="M1850" s="186"/>
      <c r="N1850" s="186"/>
      <c r="O1850" s="186"/>
      <c r="P1850" s="186"/>
    </row>
    <row r="1851" spans="1:16" ht="14.1" customHeight="1">
      <c r="A1851" s="178" t="s">
        <v>335</v>
      </c>
      <c r="B1851" s="178"/>
      <c r="C1851" s="178"/>
      <c r="D1851" s="178"/>
      <c r="E1851" s="178"/>
      <c r="F1851" s="178"/>
      <c r="G1851" s="178"/>
      <c r="H1851" s="178"/>
      <c r="I1851" s="179"/>
      <c r="J1851" s="179"/>
      <c r="K1851" s="179"/>
      <c r="L1851" s="179"/>
      <c r="M1851" s="179"/>
      <c r="N1851" s="179"/>
      <c r="O1851" s="179"/>
      <c r="P1851" s="179"/>
    </row>
    <row r="1852" spans="1:16" ht="14.1" customHeight="1">
      <c r="A1852" s="180" t="s">
        <v>120</v>
      </c>
      <c r="B1852" s="180"/>
      <c r="C1852" s="180"/>
      <c r="D1852" s="180"/>
      <c r="E1852" s="180"/>
      <c r="F1852" s="180"/>
      <c r="G1852" s="180"/>
      <c r="H1852" s="180"/>
      <c r="I1852" s="181"/>
      <c r="J1852" s="181"/>
      <c r="K1852" s="181"/>
      <c r="L1852" s="181"/>
      <c r="M1852" s="181"/>
      <c r="N1852" s="181"/>
      <c r="O1852" s="181"/>
      <c r="P1852" s="181"/>
    </row>
    <row r="1853" spans="1:16" ht="14.1" customHeight="1">
      <c r="A1853" s="190" t="s">
        <v>210</v>
      </c>
      <c r="B1853" s="190"/>
      <c r="C1853" s="190"/>
      <c r="D1853" s="190"/>
      <c r="E1853" s="190"/>
      <c r="F1853" s="190"/>
      <c r="G1853" s="190"/>
      <c r="H1853" s="190"/>
      <c r="I1853" s="190"/>
      <c r="J1853" s="190"/>
      <c r="K1853" s="190"/>
      <c r="L1853" s="190"/>
      <c r="M1853" s="190"/>
      <c r="N1853" s="190"/>
      <c r="O1853" s="191" t="s">
        <v>114</v>
      </c>
      <c r="P1853" s="191"/>
    </row>
    <row r="1854" spans="1:16" ht="14.1" customHeight="1">
      <c r="A1854" s="183" t="s">
        <v>123</v>
      </c>
      <c r="B1854" s="183"/>
      <c r="C1854" s="183"/>
      <c r="D1854" s="183"/>
      <c r="E1854" s="183"/>
      <c r="F1854" s="183"/>
      <c r="G1854" s="183"/>
      <c r="H1854" s="183"/>
      <c r="I1854" s="183"/>
      <c r="J1854" s="183"/>
      <c r="K1854" s="183"/>
      <c r="L1854" s="183"/>
      <c r="M1854" s="183"/>
      <c r="N1854" s="183"/>
      <c r="O1854" s="183"/>
      <c r="P1854" s="183"/>
    </row>
    <row r="1855" spans="1:16" ht="14.1" customHeight="1">
      <c r="A1855" s="187" t="s">
        <v>211</v>
      </c>
      <c r="B1855" s="187"/>
      <c r="C1855" s="187"/>
      <c r="D1855" s="188" t="s">
        <v>114</v>
      </c>
      <c r="E1855" s="188"/>
      <c r="F1855" s="130">
        <v>2.83</v>
      </c>
      <c r="G1855" s="189">
        <v>1</v>
      </c>
      <c r="H1855" s="189"/>
      <c r="I1855" s="182"/>
      <c r="J1855" s="182"/>
      <c r="K1855" s="182">
        <v>2.83</v>
      </c>
      <c r="L1855" s="182"/>
      <c r="M1855" s="182"/>
      <c r="N1855" s="182"/>
      <c r="O1855" s="182">
        <v>2.83</v>
      </c>
      <c r="P1855" s="182"/>
    </row>
    <row r="1856" spans="1:16" ht="32.65" customHeight="1">
      <c r="A1856" s="187" t="s">
        <v>223</v>
      </c>
      <c r="B1856" s="187"/>
      <c r="C1856" s="187"/>
      <c r="D1856" s="188" t="s">
        <v>114</v>
      </c>
      <c r="E1856" s="188"/>
      <c r="F1856" s="130">
        <v>0.76</v>
      </c>
      <c r="G1856" s="189">
        <v>1</v>
      </c>
      <c r="H1856" s="189"/>
      <c r="I1856" s="182"/>
      <c r="J1856" s="182"/>
      <c r="K1856" s="182">
        <v>0.76</v>
      </c>
      <c r="L1856" s="182"/>
      <c r="M1856" s="182"/>
      <c r="N1856" s="182"/>
      <c r="O1856" s="182">
        <v>0.76</v>
      </c>
      <c r="P1856" s="182"/>
    </row>
    <row r="1857" spans="1:16" ht="14.1" customHeight="1">
      <c r="A1857" s="187" t="s">
        <v>213</v>
      </c>
      <c r="B1857" s="187"/>
      <c r="C1857" s="187"/>
      <c r="D1857" s="188" t="s">
        <v>114</v>
      </c>
      <c r="E1857" s="188"/>
      <c r="F1857" s="130">
        <v>0.81</v>
      </c>
      <c r="G1857" s="189">
        <v>1</v>
      </c>
      <c r="H1857" s="189"/>
      <c r="I1857" s="182"/>
      <c r="J1857" s="182"/>
      <c r="K1857" s="182">
        <v>0.81</v>
      </c>
      <c r="L1857" s="182"/>
      <c r="M1857" s="182"/>
      <c r="N1857" s="182"/>
      <c r="O1857" s="182">
        <v>0.81</v>
      </c>
      <c r="P1857" s="182"/>
    </row>
    <row r="1858" spans="1:16" ht="32.65" customHeight="1">
      <c r="A1858" s="187" t="s">
        <v>224</v>
      </c>
      <c r="B1858" s="187"/>
      <c r="C1858" s="187"/>
      <c r="D1858" s="188" t="s">
        <v>114</v>
      </c>
      <c r="E1858" s="188"/>
      <c r="F1858" s="130">
        <v>0.01</v>
      </c>
      <c r="G1858" s="189">
        <v>1</v>
      </c>
      <c r="H1858" s="189"/>
      <c r="I1858" s="182"/>
      <c r="J1858" s="182"/>
      <c r="K1858" s="182">
        <v>0.01</v>
      </c>
      <c r="L1858" s="182"/>
      <c r="M1858" s="182"/>
      <c r="N1858" s="182"/>
      <c r="O1858" s="182">
        <v>0.01</v>
      </c>
      <c r="P1858" s="182"/>
    </row>
    <row r="1859" spans="1:16" ht="14.1" customHeight="1">
      <c r="A1859" s="187" t="s">
        <v>215</v>
      </c>
      <c r="B1859" s="187"/>
      <c r="C1859" s="187"/>
      <c r="D1859" s="188" t="s">
        <v>114</v>
      </c>
      <c r="E1859" s="188"/>
      <c r="F1859" s="130">
        <v>0.06</v>
      </c>
      <c r="G1859" s="189">
        <v>1</v>
      </c>
      <c r="H1859" s="189"/>
      <c r="I1859" s="182"/>
      <c r="J1859" s="182"/>
      <c r="K1859" s="182">
        <v>0.06</v>
      </c>
      <c r="L1859" s="182"/>
      <c r="M1859" s="182"/>
      <c r="N1859" s="182"/>
      <c r="O1859" s="182">
        <v>0.06</v>
      </c>
      <c r="P1859" s="182"/>
    </row>
    <row r="1860" spans="1:16" ht="14.1" customHeight="1">
      <c r="A1860" s="187" t="s">
        <v>216</v>
      </c>
      <c r="B1860" s="187"/>
      <c r="C1860" s="187"/>
      <c r="D1860" s="188" t="s">
        <v>114</v>
      </c>
      <c r="E1860" s="188"/>
      <c r="F1860" s="130">
        <v>0.91</v>
      </c>
      <c r="G1860" s="189">
        <v>1</v>
      </c>
      <c r="H1860" s="189"/>
      <c r="I1860" s="182"/>
      <c r="J1860" s="182"/>
      <c r="K1860" s="182">
        <v>0.91</v>
      </c>
      <c r="L1860" s="182"/>
      <c r="M1860" s="182"/>
      <c r="N1860" s="182"/>
      <c r="O1860" s="182">
        <v>0.91</v>
      </c>
      <c r="P1860" s="182"/>
    </row>
    <row r="1861" spans="1:16" ht="14.1" customHeight="1">
      <c r="A1861" s="183" t="s">
        <v>130</v>
      </c>
      <c r="B1861" s="183"/>
      <c r="C1861" s="183"/>
      <c r="D1861" s="183"/>
      <c r="E1861" s="183"/>
      <c r="F1861" s="183"/>
      <c r="G1861" s="183"/>
      <c r="H1861" s="183"/>
      <c r="I1861" s="183"/>
      <c r="J1861" s="183"/>
      <c r="K1861" s="183"/>
      <c r="L1861" s="183"/>
      <c r="M1861" s="183"/>
      <c r="N1861" s="183"/>
      <c r="O1861" s="184">
        <v>5.38</v>
      </c>
      <c r="P1861" s="184"/>
    </row>
    <row r="1862" spans="1:16" ht="14.1" customHeight="1">
      <c r="A1862" s="185" t="s">
        <v>119</v>
      </c>
      <c r="B1862" s="185"/>
      <c r="C1862" s="185"/>
      <c r="D1862" s="185"/>
      <c r="E1862" s="185"/>
      <c r="F1862" s="185"/>
      <c r="G1862" s="185"/>
      <c r="H1862" s="185"/>
      <c r="I1862" s="186"/>
      <c r="J1862" s="186"/>
      <c r="K1862" s="186"/>
      <c r="L1862" s="186"/>
      <c r="M1862" s="186"/>
      <c r="N1862" s="186"/>
      <c r="O1862" s="186"/>
      <c r="P1862" s="186"/>
    </row>
    <row r="1863" spans="1:16" ht="14.1" customHeight="1">
      <c r="A1863" s="178" t="s">
        <v>335</v>
      </c>
      <c r="B1863" s="178"/>
      <c r="C1863" s="178"/>
      <c r="D1863" s="178"/>
      <c r="E1863" s="178"/>
      <c r="F1863" s="178"/>
      <c r="G1863" s="178"/>
      <c r="H1863" s="178"/>
      <c r="I1863" s="179"/>
      <c r="J1863" s="179"/>
      <c r="K1863" s="179"/>
      <c r="L1863" s="179"/>
      <c r="M1863" s="179"/>
      <c r="N1863" s="179"/>
      <c r="O1863" s="179"/>
      <c r="P1863" s="179"/>
    </row>
    <row r="1864" spans="1:16" ht="14.1" customHeight="1">
      <c r="A1864" s="180" t="s">
        <v>120</v>
      </c>
      <c r="B1864" s="180"/>
      <c r="C1864" s="180"/>
      <c r="D1864" s="180"/>
      <c r="E1864" s="180"/>
      <c r="F1864" s="180"/>
      <c r="G1864" s="180"/>
      <c r="H1864" s="180"/>
      <c r="I1864" s="181"/>
      <c r="J1864" s="181"/>
      <c r="K1864" s="181"/>
      <c r="L1864" s="181"/>
      <c r="M1864" s="181"/>
      <c r="N1864" s="181"/>
      <c r="O1864" s="181"/>
      <c r="P1864" s="181"/>
    </row>
    <row r="1865" spans="1:16" ht="14.1" customHeight="1">
      <c r="A1865" s="190" t="s">
        <v>210</v>
      </c>
      <c r="B1865" s="190"/>
      <c r="C1865" s="190"/>
      <c r="D1865" s="190"/>
      <c r="E1865" s="190"/>
      <c r="F1865" s="190"/>
      <c r="G1865" s="190"/>
      <c r="H1865" s="190"/>
      <c r="I1865" s="190"/>
      <c r="J1865" s="190"/>
      <c r="K1865" s="190"/>
      <c r="L1865" s="190"/>
      <c r="M1865" s="190"/>
      <c r="N1865" s="190"/>
      <c r="O1865" s="191" t="s">
        <v>114</v>
      </c>
      <c r="P1865" s="191"/>
    </row>
    <row r="1866" spans="1:16" ht="14.1" customHeight="1">
      <c r="A1866" s="183" t="s">
        <v>123</v>
      </c>
      <c r="B1866" s="183"/>
      <c r="C1866" s="183"/>
      <c r="D1866" s="183"/>
      <c r="E1866" s="183"/>
      <c r="F1866" s="183"/>
      <c r="G1866" s="183"/>
      <c r="H1866" s="183"/>
      <c r="I1866" s="183"/>
      <c r="J1866" s="183"/>
      <c r="K1866" s="183"/>
      <c r="L1866" s="183"/>
      <c r="M1866" s="183"/>
      <c r="N1866" s="183"/>
      <c r="O1866" s="183"/>
      <c r="P1866" s="183"/>
    </row>
    <row r="1867" spans="1:16" ht="14.1" customHeight="1">
      <c r="A1867" s="187" t="s">
        <v>211</v>
      </c>
      <c r="B1867" s="187"/>
      <c r="C1867" s="187"/>
      <c r="D1867" s="188" t="s">
        <v>114</v>
      </c>
      <c r="E1867" s="188"/>
      <c r="F1867" s="130">
        <v>2.83</v>
      </c>
      <c r="G1867" s="189">
        <v>1</v>
      </c>
      <c r="H1867" s="189"/>
      <c r="I1867" s="182"/>
      <c r="J1867" s="182"/>
      <c r="K1867" s="182">
        <v>2.83</v>
      </c>
      <c r="L1867" s="182"/>
      <c r="M1867" s="182"/>
      <c r="N1867" s="182"/>
      <c r="O1867" s="182">
        <v>2.83</v>
      </c>
      <c r="P1867" s="182"/>
    </row>
    <row r="1868" spans="1:16" ht="32.65" customHeight="1">
      <c r="A1868" s="187" t="s">
        <v>212</v>
      </c>
      <c r="B1868" s="187"/>
      <c r="C1868" s="187"/>
      <c r="D1868" s="188" t="s">
        <v>114</v>
      </c>
      <c r="E1868" s="188"/>
      <c r="F1868" s="130">
        <v>1.0900000000000001</v>
      </c>
      <c r="G1868" s="189">
        <v>1</v>
      </c>
      <c r="H1868" s="189"/>
      <c r="I1868" s="182"/>
      <c r="J1868" s="182"/>
      <c r="K1868" s="182">
        <v>1.0900000000000001</v>
      </c>
      <c r="L1868" s="182"/>
      <c r="M1868" s="182"/>
      <c r="N1868" s="182"/>
      <c r="O1868" s="182">
        <v>1.0900000000000001</v>
      </c>
      <c r="P1868" s="182"/>
    </row>
    <row r="1869" spans="1:16" ht="14.1" customHeight="1">
      <c r="A1869" s="187" t="s">
        <v>213</v>
      </c>
      <c r="B1869" s="187"/>
      <c r="C1869" s="187"/>
      <c r="D1869" s="188" t="s">
        <v>114</v>
      </c>
      <c r="E1869" s="188"/>
      <c r="F1869" s="130">
        <v>0.81</v>
      </c>
      <c r="G1869" s="189">
        <v>1</v>
      </c>
      <c r="H1869" s="189"/>
      <c r="I1869" s="182"/>
      <c r="J1869" s="182"/>
      <c r="K1869" s="182">
        <v>0.81</v>
      </c>
      <c r="L1869" s="182"/>
      <c r="M1869" s="182"/>
      <c r="N1869" s="182"/>
      <c r="O1869" s="182">
        <v>0.81</v>
      </c>
      <c r="P1869" s="182"/>
    </row>
    <row r="1870" spans="1:16" ht="32.65" customHeight="1">
      <c r="A1870" s="187" t="s">
        <v>214</v>
      </c>
      <c r="B1870" s="187"/>
      <c r="C1870" s="187"/>
      <c r="D1870" s="188" t="s">
        <v>114</v>
      </c>
      <c r="E1870" s="188"/>
      <c r="F1870" s="130">
        <v>0.74</v>
      </c>
      <c r="G1870" s="189">
        <v>1</v>
      </c>
      <c r="H1870" s="189"/>
      <c r="I1870" s="182"/>
      <c r="J1870" s="182"/>
      <c r="K1870" s="182">
        <v>0.74</v>
      </c>
      <c r="L1870" s="182"/>
      <c r="M1870" s="182"/>
      <c r="N1870" s="182"/>
      <c r="O1870" s="182">
        <v>0.74</v>
      </c>
      <c r="P1870" s="182"/>
    </row>
    <row r="1871" spans="1:16" ht="14.1" customHeight="1">
      <c r="A1871" s="187" t="s">
        <v>215</v>
      </c>
      <c r="B1871" s="187"/>
      <c r="C1871" s="187"/>
      <c r="D1871" s="188" t="s">
        <v>114</v>
      </c>
      <c r="E1871" s="188"/>
      <c r="F1871" s="130">
        <v>0.06</v>
      </c>
      <c r="G1871" s="189">
        <v>1</v>
      </c>
      <c r="H1871" s="189"/>
      <c r="I1871" s="182"/>
      <c r="J1871" s="182"/>
      <c r="K1871" s="182">
        <v>0.06</v>
      </c>
      <c r="L1871" s="182"/>
      <c r="M1871" s="182"/>
      <c r="N1871" s="182"/>
      <c r="O1871" s="182">
        <v>0.06</v>
      </c>
      <c r="P1871" s="182"/>
    </row>
    <row r="1872" spans="1:16" ht="14.1" customHeight="1">
      <c r="A1872" s="187" t="s">
        <v>216</v>
      </c>
      <c r="B1872" s="187"/>
      <c r="C1872" s="187"/>
      <c r="D1872" s="188" t="s">
        <v>114</v>
      </c>
      <c r="E1872" s="188"/>
      <c r="F1872" s="130">
        <v>0.91</v>
      </c>
      <c r="G1872" s="189">
        <v>1</v>
      </c>
      <c r="H1872" s="189"/>
      <c r="I1872" s="182"/>
      <c r="J1872" s="182"/>
      <c r="K1872" s="182">
        <v>0.91</v>
      </c>
      <c r="L1872" s="182"/>
      <c r="M1872" s="182"/>
      <c r="N1872" s="182"/>
      <c r="O1872" s="182">
        <v>0.91</v>
      </c>
      <c r="P1872" s="182"/>
    </row>
    <row r="1873" spans="1:16" ht="14.1" customHeight="1">
      <c r="A1873" s="183" t="s">
        <v>130</v>
      </c>
      <c r="B1873" s="183"/>
      <c r="C1873" s="183"/>
      <c r="D1873" s="183"/>
      <c r="E1873" s="183"/>
      <c r="F1873" s="183"/>
      <c r="G1873" s="183"/>
      <c r="H1873" s="183"/>
      <c r="I1873" s="183"/>
      <c r="J1873" s="183"/>
      <c r="K1873" s="183"/>
      <c r="L1873" s="183"/>
      <c r="M1873" s="183"/>
      <c r="N1873" s="183"/>
      <c r="O1873" s="184">
        <v>6.44</v>
      </c>
      <c r="P1873" s="184"/>
    </row>
    <row r="1874" spans="1:16" ht="14.1" customHeight="1">
      <c r="A1874" s="185" t="s">
        <v>119</v>
      </c>
      <c r="B1874" s="185"/>
      <c r="C1874" s="185"/>
      <c r="D1874" s="185"/>
      <c r="E1874" s="185"/>
      <c r="F1874" s="185"/>
      <c r="G1874" s="185"/>
      <c r="H1874" s="185"/>
      <c r="I1874" s="186"/>
      <c r="J1874" s="186"/>
      <c r="K1874" s="186"/>
      <c r="L1874" s="186"/>
      <c r="M1874" s="186"/>
      <c r="N1874" s="186"/>
      <c r="O1874" s="186"/>
      <c r="P1874" s="186"/>
    </row>
    <row r="1875" spans="1:16" ht="14.1" customHeight="1">
      <c r="A1875" s="178" t="s">
        <v>335</v>
      </c>
      <c r="B1875" s="178"/>
      <c r="C1875" s="178"/>
      <c r="D1875" s="178"/>
      <c r="E1875" s="178"/>
      <c r="F1875" s="178"/>
      <c r="G1875" s="178"/>
      <c r="H1875" s="178"/>
      <c r="I1875" s="179"/>
      <c r="J1875" s="179"/>
      <c r="K1875" s="179"/>
      <c r="L1875" s="179"/>
      <c r="M1875" s="179"/>
      <c r="N1875" s="179"/>
      <c r="O1875" s="179"/>
      <c r="P1875" s="179"/>
    </row>
    <row r="1876" spans="1:16" ht="2.1" customHeight="1"/>
    <row r="1877" spans="1:16" ht="14.1" customHeight="1">
      <c r="A1877" s="159" t="s">
        <v>642</v>
      </c>
      <c r="B1877" s="159"/>
      <c r="C1877" s="159"/>
      <c r="D1877" s="159"/>
      <c r="E1877" s="159"/>
      <c r="F1877" s="159"/>
      <c r="G1877" s="159"/>
      <c r="H1877" s="159"/>
      <c r="I1877" s="159"/>
      <c r="J1877" s="159"/>
      <c r="K1877" s="159"/>
      <c r="L1877" s="159"/>
      <c r="M1877" s="159"/>
      <c r="N1877" s="159"/>
      <c r="O1877" s="159"/>
      <c r="P1877" s="159"/>
    </row>
    <row r="1878" spans="1:16" ht="14.1" customHeight="1">
      <c r="A1878" s="160" t="s">
        <v>618</v>
      </c>
      <c r="B1878" s="160"/>
      <c r="C1878" s="160"/>
      <c r="D1878" s="160"/>
      <c r="E1878" s="160"/>
      <c r="F1878" s="160"/>
      <c r="G1878" s="160"/>
      <c r="H1878" s="160"/>
      <c r="I1878" s="160"/>
      <c r="J1878" s="160"/>
      <c r="K1878" s="160"/>
      <c r="L1878" s="160"/>
      <c r="M1878" s="160"/>
      <c r="N1878" s="160"/>
      <c r="O1878" s="160"/>
      <c r="P1878" s="160"/>
    </row>
    <row r="1879" spans="1:16" ht="65.25" customHeight="1">
      <c r="A1879" s="158"/>
      <c r="B1879" s="158"/>
      <c r="C1879" s="158"/>
      <c r="D1879" s="158"/>
      <c r="E1879" s="158"/>
      <c r="F1879" s="158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</row>
    <row r="1880" spans="1:16" ht="5.65" customHeight="1"/>
    <row r="1881" spans="1:16" ht="19.7" customHeight="1">
      <c r="A1881" s="171" t="s">
        <v>174</v>
      </c>
      <c r="B1881" s="171"/>
      <c r="C1881" s="171"/>
      <c r="D1881" s="171"/>
      <c r="E1881" s="171"/>
      <c r="F1881" s="171"/>
      <c r="G1881" s="171"/>
      <c r="H1881" s="171"/>
      <c r="I1881" s="171"/>
      <c r="J1881" s="171"/>
      <c r="K1881" s="171"/>
      <c r="L1881" s="171"/>
      <c r="M1881" s="171"/>
      <c r="N1881" s="171"/>
      <c r="O1881" s="171"/>
      <c r="P1881" s="171"/>
    </row>
    <row r="1882" spans="1:16" ht="15.75" customHeight="1">
      <c r="A1882" s="136" t="s">
        <v>82</v>
      </c>
      <c r="B1882" s="169" t="s">
        <v>296</v>
      </c>
      <c r="C1882" s="169"/>
      <c r="D1882" s="169"/>
      <c r="E1882" s="169"/>
      <c r="F1882" s="169"/>
      <c r="G1882" s="169"/>
      <c r="H1882" s="169"/>
      <c r="I1882" s="169"/>
      <c r="J1882" s="169"/>
      <c r="K1882" s="169"/>
      <c r="L1882" s="165" t="s">
        <v>83</v>
      </c>
      <c r="M1882" s="165"/>
      <c r="N1882" s="200" t="s">
        <v>331</v>
      </c>
      <c r="O1882" s="200"/>
      <c r="P1882" s="200"/>
    </row>
    <row r="1883" spans="1:16" ht="12.6" customHeight="1">
      <c r="A1883" s="136" t="s">
        <v>84</v>
      </c>
      <c r="B1883" s="169" t="s">
        <v>85</v>
      </c>
      <c r="C1883" s="169"/>
      <c r="D1883" s="169"/>
      <c r="E1883" s="169"/>
      <c r="F1883" s="169"/>
      <c r="G1883" s="169"/>
      <c r="H1883" s="169"/>
      <c r="I1883" s="169"/>
      <c r="J1883" s="169"/>
      <c r="K1883" s="169"/>
      <c r="L1883" s="165" t="s">
        <v>86</v>
      </c>
      <c r="M1883" s="165"/>
      <c r="N1883" s="198" t="s">
        <v>617</v>
      </c>
      <c r="O1883" s="198"/>
      <c r="P1883" s="198"/>
    </row>
    <row r="1884" spans="1:16" ht="14.45" customHeight="1">
      <c r="A1884" s="136" t="s">
        <v>87</v>
      </c>
      <c r="B1884" s="165" t="s">
        <v>302</v>
      </c>
      <c r="C1884" s="165"/>
      <c r="D1884" s="165"/>
      <c r="E1884" s="165"/>
      <c r="F1884" s="165"/>
      <c r="G1884" s="165"/>
      <c r="H1884" s="165"/>
      <c r="I1884" s="165"/>
      <c r="J1884" s="165"/>
      <c r="K1884" s="165"/>
      <c r="L1884" s="165" t="s">
        <v>88</v>
      </c>
      <c r="M1884" s="165"/>
      <c r="N1884" s="198"/>
      <c r="O1884" s="198"/>
      <c r="P1884" s="198"/>
    </row>
    <row r="1885" spans="1:16" ht="14.65" customHeight="1">
      <c r="A1885" s="136" t="s">
        <v>89</v>
      </c>
      <c r="B1885" s="165"/>
      <c r="C1885" s="165"/>
      <c r="D1885" s="165"/>
      <c r="E1885" s="165"/>
      <c r="F1885" s="165"/>
      <c r="G1885" s="165"/>
      <c r="H1885" s="165"/>
      <c r="I1885" s="165"/>
      <c r="J1885" s="165"/>
      <c r="K1885" s="165"/>
      <c r="L1885" s="165" t="s">
        <v>90</v>
      </c>
      <c r="M1885" s="165"/>
      <c r="N1885" s="198" t="s">
        <v>91</v>
      </c>
      <c r="O1885" s="198"/>
      <c r="P1885" s="198"/>
    </row>
    <row r="1886" spans="1:16" ht="26.45" customHeight="1">
      <c r="A1886" s="136" t="s">
        <v>92</v>
      </c>
      <c r="B1886" s="165"/>
      <c r="C1886" s="165"/>
      <c r="D1886" s="165"/>
      <c r="E1886" s="165"/>
      <c r="F1886" s="165"/>
      <c r="G1886" s="165"/>
      <c r="H1886" s="165"/>
      <c r="I1886" s="165"/>
      <c r="J1886" s="165"/>
      <c r="K1886" s="165"/>
      <c r="L1886" s="165" t="s">
        <v>93</v>
      </c>
      <c r="M1886" s="165"/>
      <c r="N1886" s="199" t="s">
        <v>495</v>
      </c>
      <c r="O1886" s="199"/>
      <c r="P1886" s="199"/>
    </row>
    <row r="1887" spans="1:16" ht="13.35" customHeight="1">
      <c r="A1887" s="137" t="s">
        <v>94</v>
      </c>
      <c r="B1887" s="162"/>
      <c r="C1887" s="162"/>
      <c r="D1887" s="162"/>
      <c r="E1887" s="162"/>
      <c r="F1887" s="162"/>
      <c r="G1887" s="162"/>
      <c r="H1887" s="162"/>
      <c r="I1887" s="162"/>
      <c r="J1887" s="162"/>
      <c r="K1887" s="162"/>
      <c r="L1887" s="162" t="s">
        <v>95</v>
      </c>
      <c r="M1887" s="162"/>
      <c r="N1887" s="194" t="s">
        <v>333</v>
      </c>
      <c r="O1887" s="194"/>
      <c r="P1887" s="194"/>
    </row>
    <row r="1888" spans="1:16" ht="15.75" customHeight="1">
      <c r="A1888" s="195" t="s">
        <v>96</v>
      </c>
      <c r="B1888" s="195"/>
      <c r="C1888" s="196" t="s">
        <v>97</v>
      </c>
      <c r="D1888" s="196"/>
      <c r="E1888" s="197" t="s">
        <v>98</v>
      </c>
      <c r="F1888" s="197"/>
      <c r="G1888" s="197"/>
      <c r="H1888" s="196" t="s">
        <v>99</v>
      </c>
      <c r="I1888" s="196"/>
      <c r="J1888" s="197" t="s">
        <v>100</v>
      </c>
      <c r="K1888" s="197"/>
      <c r="L1888" s="197"/>
      <c r="M1888" s="197"/>
      <c r="N1888" s="197"/>
      <c r="O1888" s="197"/>
      <c r="P1888" s="129" t="s">
        <v>101</v>
      </c>
    </row>
    <row r="1889" spans="1:16" ht="17.100000000000001" customHeight="1">
      <c r="A1889" s="192" t="s">
        <v>102</v>
      </c>
      <c r="B1889" s="192"/>
      <c r="C1889" s="192"/>
      <c r="D1889" s="193" t="s">
        <v>103</v>
      </c>
      <c r="E1889" s="193"/>
      <c r="F1889" s="193" t="s">
        <v>104</v>
      </c>
      <c r="G1889" s="193" t="s">
        <v>105</v>
      </c>
      <c r="H1889" s="193"/>
      <c r="I1889" s="193" t="s">
        <v>106</v>
      </c>
      <c r="J1889" s="193"/>
      <c r="K1889" s="193"/>
      <c r="L1889" s="193"/>
      <c r="M1889" s="193"/>
      <c r="N1889" s="193"/>
      <c r="O1889" s="193"/>
      <c r="P1889" s="193"/>
    </row>
    <row r="1890" spans="1:16" ht="17.100000000000001" customHeight="1">
      <c r="A1890" s="192"/>
      <c r="B1890" s="192"/>
      <c r="C1890" s="192"/>
      <c r="D1890" s="193"/>
      <c r="E1890" s="193"/>
      <c r="F1890" s="193"/>
      <c r="G1890" s="193"/>
      <c r="H1890" s="193"/>
      <c r="I1890" s="193" t="s">
        <v>107</v>
      </c>
      <c r="J1890" s="193"/>
      <c r="K1890" s="193" t="s">
        <v>108</v>
      </c>
      <c r="L1890" s="193"/>
      <c r="M1890" s="193" t="s">
        <v>109</v>
      </c>
      <c r="N1890" s="193"/>
      <c r="O1890" s="193" t="s">
        <v>110</v>
      </c>
      <c r="P1890" s="193"/>
    </row>
    <row r="1891" spans="1:16" ht="14.1" customHeight="1">
      <c r="A1891" s="180" t="s">
        <v>120</v>
      </c>
      <c r="B1891" s="180"/>
      <c r="C1891" s="180"/>
      <c r="D1891" s="180"/>
      <c r="E1891" s="180"/>
      <c r="F1891" s="180"/>
      <c r="G1891" s="180"/>
      <c r="H1891" s="180"/>
      <c r="I1891" s="181"/>
      <c r="J1891" s="181"/>
      <c r="K1891" s="181"/>
      <c r="L1891" s="181"/>
      <c r="M1891" s="181"/>
      <c r="N1891" s="181"/>
      <c r="O1891" s="181"/>
      <c r="P1891" s="181"/>
    </row>
    <row r="1892" spans="1:16" ht="14.1" customHeight="1">
      <c r="A1892" s="190" t="s">
        <v>210</v>
      </c>
      <c r="B1892" s="190"/>
      <c r="C1892" s="190"/>
      <c r="D1892" s="190"/>
      <c r="E1892" s="190"/>
      <c r="F1892" s="190"/>
      <c r="G1892" s="190"/>
      <c r="H1892" s="190"/>
      <c r="I1892" s="190"/>
      <c r="J1892" s="190"/>
      <c r="K1892" s="190"/>
      <c r="L1892" s="190"/>
      <c r="M1892" s="190"/>
      <c r="N1892" s="190"/>
      <c r="O1892" s="191" t="s">
        <v>114</v>
      </c>
      <c r="P1892" s="191"/>
    </row>
    <row r="1893" spans="1:16" ht="14.1" customHeight="1">
      <c r="A1893" s="183" t="s">
        <v>123</v>
      </c>
      <c r="B1893" s="183"/>
      <c r="C1893" s="183"/>
      <c r="D1893" s="183"/>
      <c r="E1893" s="183"/>
      <c r="F1893" s="183"/>
      <c r="G1893" s="183"/>
      <c r="H1893" s="183"/>
      <c r="I1893" s="183"/>
      <c r="J1893" s="183"/>
      <c r="K1893" s="183"/>
      <c r="L1893" s="183"/>
      <c r="M1893" s="183"/>
      <c r="N1893" s="183"/>
      <c r="O1893" s="183"/>
      <c r="P1893" s="183"/>
    </row>
    <row r="1894" spans="1:16" ht="14.1" customHeight="1">
      <c r="A1894" s="187" t="s">
        <v>211</v>
      </c>
      <c r="B1894" s="187"/>
      <c r="C1894" s="187"/>
      <c r="D1894" s="188" t="s">
        <v>114</v>
      </c>
      <c r="E1894" s="188"/>
      <c r="F1894" s="130">
        <v>2.83</v>
      </c>
      <c r="G1894" s="189">
        <v>1</v>
      </c>
      <c r="H1894" s="189"/>
      <c r="I1894" s="182"/>
      <c r="J1894" s="182"/>
      <c r="K1894" s="182">
        <v>2.83</v>
      </c>
      <c r="L1894" s="182"/>
      <c r="M1894" s="182"/>
      <c r="N1894" s="182"/>
      <c r="O1894" s="182">
        <v>2.83</v>
      </c>
      <c r="P1894" s="182"/>
    </row>
    <row r="1895" spans="1:16" ht="32.65" customHeight="1">
      <c r="A1895" s="187" t="s">
        <v>219</v>
      </c>
      <c r="B1895" s="187"/>
      <c r="C1895" s="187"/>
      <c r="D1895" s="188" t="s">
        <v>114</v>
      </c>
      <c r="E1895" s="188"/>
      <c r="F1895" s="130">
        <v>1.1499999999999999</v>
      </c>
      <c r="G1895" s="189">
        <v>1</v>
      </c>
      <c r="H1895" s="189"/>
      <c r="I1895" s="182"/>
      <c r="J1895" s="182"/>
      <c r="K1895" s="182">
        <v>1.1499999999999999</v>
      </c>
      <c r="L1895" s="182"/>
      <c r="M1895" s="182"/>
      <c r="N1895" s="182"/>
      <c r="O1895" s="182">
        <v>1.1499999999999999</v>
      </c>
      <c r="P1895" s="182"/>
    </row>
    <row r="1896" spans="1:16" ht="14.1" customHeight="1">
      <c r="A1896" s="187" t="s">
        <v>213</v>
      </c>
      <c r="B1896" s="187"/>
      <c r="C1896" s="187"/>
      <c r="D1896" s="188" t="s">
        <v>114</v>
      </c>
      <c r="E1896" s="188"/>
      <c r="F1896" s="130">
        <v>0.81</v>
      </c>
      <c r="G1896" s="189">
        <v>1</v>
      </c>
      <c r="H1896" s="189"/>
      <c r="I1896" s="182"/>
      <c r="J1896" s="182"/>
      <c r="K1896" s="182">
        <v>0.81</v>
      </c>
      <c r="L1896" s="182"/>
      <c r="M1896" s="182"/>
      <c r="N1896" s="182"/>
      <c r="O1896" s="182">
        <v>0.81</v>
      </c>
      <c r="P1896" s="182"/>
    </row>
    <row r="1897" spans="1:16" ht="32.65" customHeight="1">
      <c r="A1897" s="187" t="s">
        <v>220</v>
      </c>
      <c r="B1897" s="187"/>
      <c r="C1897" s="187"/>
      <c r="D1897" s="188" t="s">
        <v>114</v>
      </c>
      <c r="E1897" s="188"/>
      <c r="F1897" s="130">
        <v>0.56000000000000005</v>
      </c>
      <c r="G1897" s="189">
        <v>1</v>
      </c>
      <c r="H1897" s="189"/>
      <c r="I1897" s="182"/>
      <c r="J1897" s="182"/>
      <c r="K1897" s="182">
        <v>0.56000000000000005</v>
      </c>
      <c r="L1897" s="182"/>
      <c r="M1897" s="182"/>
      <c r="N1897" s="182"/>
      <c r="O1897" s="182">
        <v>0.56000000000000005</v>
      </c>
      <c r="P1897" s="182"/>
    </row>
    <row r="1898" spans="1:16" ht="14.1" customHeight="1">
      <c r="A1898" s="187" t="s">
        <v>215</v>
      </c>
      <c r="B1898" s="187"/>
      <c r="C1898" s="187"/>
      <c r="D1898" s="188" t="s">
        <v>114</v>
      </c>
      <c r="E1898" s="188"/>
      <c r="F1898" s="130">
        <v>0.06</v>
      </c>
      <c r="G1898" s="189">
        <v>1</v>
      </c>
      <c r="H1898" s="189"/>
      <c r="I1898" s="182"/>
      <c r="J1898" s="182"/>
      <c r="K1898" s="182">
        <v>0.06</v>
      </c>
      <c r="L1898" s="182"/>
      <c r="M1898" s="182"/>
      <c r="N1898" s="182"/>
      <c r="O1898" s="182">
        <v>0.06</v>
      </c>
      <c r="P1898" s="182"/>
    </row>
    <row r="1899" spans="1:16" ht="14.1" customHeight="1">
      <c r="A1899" s="187" t="s">
        <v>216</v>
      </c>
      <c r="B1899" s="187"/>
      <c r="C1899" s="187"/>
      <c r="D1899" s="188" t="s">
        <v>114</v>
      </c>
      <c r="E1899" s="188"/>
      <c r="F1899" s="130">
        <v>0.91</v>
      </c>
      <c r="G1899" s="189">
        <v>1</v>
      </c>
      <c r="H1899" s="189"/>
      <c r="I1899" s="182"/>
      <c r="J1899" s="182"/>
      <c r="K1899" s="182">
        <v>0.91</v>
      </c>
      <c r="L1899" s="182"/>
      <c r="M1899" s="182"/>
      <c r="N1899" s="182"/>
      <c r="O1899" s="182">
        <v>0.91</v>
      </c>
      <c r="P1899" s="182"/>
    </row>
    <row r="1900" spans="1:16" ht="14.1" customHeight="1">
      <c r="A1900" s="183" t="s">
        <v>130</v>
      </c>
      <c r="B1900" s="183"/>
      <c r="C1900" s="183"/>
      <c r="D1900" s="183"/>
      <c r="E1900" s="183"/>
      <c r="F1900" s="183"/>
      <c r="G1900" s="183"/>
      <c r="H1900" s="183"/>
      <c r="I1900" s="183"/>
      <c r="J1900" s="183"/>
      <c r="K1900" s="183"/>
      <c r="L1900" s="183"/>
      <c r="M1900" s="183"/>
      <c r="N1900" s="183"/>
      <c r="O1900" s="184">
        <v>6.32</v>
      </c>
      <c r="P1900" s="184"/>
    </row>
    <row r="1901" spans="1:16" ht="14.1" customHeight="1">
      <c r="A1901" s="185" t="s">
        <v>119</v>
      </c>
      <c r="B1901" s="185"/>
      <c r="C1901" s="185"/>
      <c r="D1901" s="185"/>
      <c r="E1901" s="185"/>
      <c r="F1901" s="185"/>
      <c r="G1901" s="185"/>
      <c r="H1901" s="185"/>
      <c r="I1901" s="186"/>
      <c r="J1901" s="186"/>
      <c r="K1901" s="186"/>
      <c r="L1901" s="186"/>
      <c r="M1901" s="186"/>
      <c r="N1901" s="186"/>
      <c r="O1901" s="186"/>
      <c r="P1901" s="186"/>
    </row>
    <row r="1902" spans="1:16" ht="14.1" customHeight="1">
      <c r="A1902" s="178" t="s">
        <v>335</v>
      </c>
      <c r="B1902" s="178"/>
      <c r="C1902" s="178"/>
      <c r="D1902" s="178"/>
      <c r="E1902" s="178"/>
      <c r="F1902" s="178"/>
      <c r="G1902" s="178"/>
      <c r="H1902" s="178"/>
      <c r="I1902" s="179"/>
      <c r="J1902" s="179"/>
      <c r="K1902" s="179"/>
      <c r="L1902" s="179"/>
      <c r="M1902" s="179"/>
      <c r="N1902" s="179"/>
      <c r="O1902" s="179"/>
      <c r="P1902" s="179"/>
    </row>
    <row r="1903" spans="1:16" ht="14.1" customHeight="1">
      <c r="A1903" s="180" t="s">
        <v>120</v>
      </c>
      <c r="B1903" s="180"/>
      <c r="C1903" s="180"/>
      <c r="D1903" s="180"/>
      <c r="E1903" s="180"/>
      <c r="F1903" s="180"/>
      <c r="G1903" s="180"/>
      <c r="H1903" s="180"/>
      <c r="I1903" s="181"/>
      <c r="J1903" s="181"/>
      <c r="K1903" s="181"/>
      <c r="L1903" s="181"/>
      <c r="M1903" s="181"/>
      <c r="N1903" s="181"/>
      <c r="O1903" s="181"/>
      <c r="P1903" s="181"/>
    </row>
    <row r="1904" spans="1:16" ht="14.1" customHeight="1">
      <c r="A1904" s="190" t="s">
        <v>210</v>
      </c>
      <c r="B1904" s="190"/>
      <c r="C1904" s="190"/>
      <c r="D1904" s="190"/>
      <c r="E1904" s="190"/>
      <c r="F1904" s="190"/>
      <c r="G1904" s="190"/>
      <c r="H1904" s="190"/>
      <c r="I1904" s="190"/>
      <c r="J1904" s="190"/>
      <c r="K1904" s="190"/>
      <c r="L1904" s="190"/>
      <c r="M1904" s="190"/>
      <c r="N1904" s="190"/>
      <c r="O1904" s="191" t="s">
        <v>114</v>
      </c>
      <c r="P1904" s="191"/>
    </row>
    <row r="1905" spans="1:16" ht="14.1" customHeight="1">
      <c r="A1905" s="183" t="s">
        <v>123</v>
      </c>
      <c r="B1905" s="183"/>
      <c r="C1905" s="183"/>
      <c r="D1905" s="183"/>
      <c r="E1905" s="183"/>
      <c r="F1905" s="183"/>
      <c r="G1905" s="183"/>
      <c r="H1905" s="183"/>
      <c r="I1905" s="183"/>
      <c r="J1905" s="183"/>
      <c r="K1905" s="183"/>
      <c r="L1905" s="183"/>
      <c r="M1905" s="183"/>
      <c r="N1905" s="183"/>
      <c r="O1905" s="183"/>
      <c r="P1905" s="183"/>
    </row>
    <row r="1906" spans="1:16" ht="14.1" customHeight="1">
      <c r="A1906" s="187" t="s">
        <v>211</v>
      </c>
      <c r="B1906" s="187"/>
      <c r="C1906" s="187"/>
      <c r="D1906" s="188" t="s">
        <v>114</v>
      </c>
      <c r="E1906" s="188"/>
      <c r="F1906" s="130">
        <v>2.83</v>
      </c>
      <c r="G1906" s="189">
        <v>1</v>
      </c>
      <c r="H1906" s="189"/>
      <c r="I1906" s="182"/>
      <c r="J1906" s="182"/>
      <c r="K1906" s="182">
        <v>2.83</v>
      </c>
      <c r="L1906" s="182"/>
      <c r="M1906" s="182"/>
      <c r="N1906" s="182"/>
      <c r="O1906" s="182">
        <v>2.83</v>
      </c>
      <c r="P1906" s="182"/>
    </row>
    <row r="1907" spans="1:16" ht="32.65" customHeight="1">
      <c r="A1907" s="187" t="s">
        <v>223</v>
      </c>
      <c r="B1907" s="187"/>
      <c r="C1907" s="187"/>
      <c r="D1907" s="188" t="s">
        <v>114</v>
      </c>
      <c r="E1907" s="188"/>
      <c r="F1907" s="130">
        <v>0.76</v>
      </c>
      <c r="G1907" s="189">
        <v>1</v>
      </c>
      <c r="H1907" s="189"/>
      <c r="I1907" s="182"/>
      <c r="J1907" s="182"/>
      <c r="K1907" s="182">
        <v>0.76</v>
      </c>
      <c r="L1907" s="182"/>
      <c r="M1907" s="182"/>
      <c r="N1907" s="182"/>
      <c r="O1907" s="182">
        <v>0.76</v>
      </c>
      <c r="P1907" s="182"/>
    </row>
    <row r="1908" spans="1:16" ht="14.1" customHeight="1">
      <c r="A1908" s="187" t="s">
        <v>213</v>
      </c>
      <c r="B1908" s="187"/>
      <c r="C1908" s="187"/>
      <c r="D1908" s="188" t="s">
        <v>114</v>
      </c>
      <c r="E1908" s="188"/>
      <c r="F1908" s="130">
        <v>0.81</v>
      </c>
      <c r="G1908" s="189">
        <v>1</v>
      </c>
      <c r="H1908" s="189"/>
      <c r="I1908" s="182"/>
      <c r="J1908" s="182"/>
      <c r="K1908" s="182">
        <v>0.81</v>
      </c>
      <c r="L1908" s="182"/>
      <c r="M1908" s="182"/>
      <c r="N1908" s="182"/>
      <c r="O1908" s="182">
        <v>0.81</v>
      </c>
      <c r="P1908" s="182"/>
    </row>
    <row r="1909" spans="1:16" ht="32.65" customHeight="1">
      <c r="A1909" s="187" t="s">
        <v>224</v>
      </c>
      <c r="B1909" s="187"/>
      <c r="C1909" s="187"/>
      <c r="D1909" s="188" t="s">
        <v>114</v>
      </c>
      <c r="E1909" s="188"/>
      <c r="F1909" s="130">
        <v>0.01</v>
      </c>
      <c r="G1909" s="189">
        <v>1</v>
      </c>
      <c r="H1909" s="189"/>
      <c r="I1909" s="182"/>
      <c r="J1909" s="182"/>
      <c r="K1909" s="182">
        <v>0.01</v>
      </c>
      <c r="L1909" s="182"/>
      <c r="M1909" s="182"/>
      <c r="N1909" s="182"/>
      <c r="O1909" s="182">
        <v>0.01</v>
      </c>
      <c r="P1909" s="182"/>
    </row>
    <row r="1910" spans="1:16" ht="14.1" customHeight="1">
      <c r="A1910" s="187" t="s">
        <v>215</v>
      </c>
      <c r="B1910" s="187"/>
      <c r="C1910" s="187"/>
      <c r="D1910" s="188" t="s">
        <v>114</v>
      </c>
      <c r="E1910" s="188"/>
      <c r="F1910" s="130">
        <v>0.06</v>
      </c>
      <c r="G1910" s="189">
        <v>1</v>
      </c>
      <c r="H1910" s="189"/>
      <c r="I1910" s="182"/>
      <c r="J1910" s="182"/>
      <c r="K1910" s="182">
        <v>0.06</v>
      </c>
      <c r="L1910" s="182"/>
      <c r="M1910" s="182"/>
      <c r="N1910" s="182"/>
      <c r="O1910" s="182">
        <v>0.06</v>
      </c>
      <c r="P1910" s="182"/>
    </row>
    <row r="1911" spans="1:16" ht="14.1" customHeight="1">
      <c r="A1911" s="187" t="s">
        <v>216</v>
      </c>
      <c r="B1911" s="187"/>
      <c r="C1911" s="187"/>
      <c r="D1911" s="188" t="s">
        <v>114</v>
      </c>
      <c r="E1911" s="188"/>
      <c r="F1911" s="130">
        <v>0.91</v>
      </c>
      <c r="G1911" s="189">
        <v>1</v>
      </c>
      <c r="H1911" s="189"/>
      <c r="I1911" s="182"/>
      <c r="J1911" s="182"/>
      <c r="K1911" s="182">
        <v>0.91</v>
      </c>
      <c r="L1911" s="182"/>
      <c r="M1911" s="182"/>
      <c r="N1911" s="182"/>
      <c r="O1911" s="182">
        <v>0.91</v>
      </c>
      <c r="P1911" s="182"/>
    </row>
    <row r="1912" spans="1:16" ht="14.1" customHeight="1">
      <c r="A1912" s="183" t="s">
        <v>130</v>
      </c>
      <c r="B1912" s="183"/>
      <c r="C1912" s="183"/>
      <c r="D1912" s="183"/>
      <c r="E1912" s="183"/>
      <c r="F1912" s="183"/>
      <c r="G1912" s="183"/>
      <c r="H1912" s="183"/>
      <c r="I1912" s="183"/>
      <c r="J1912" s="183"/>
      <c r="K1912" s="183"/>
      <c r="L1912" s="183"/>
      <c r="M1912" s="183"/>
      <c r="N1912" s="183"/>
      <c r="O1912" s="184">
        <v>5.38</v>
      </c>
      <c r="P1912" s="184"/>
    </row>
    <row r="1913" spans="1:16" ht="14.1" customHeight="1">
      <c r="A1913" s="185" t="s">
        <v>119</v>
      </c>
      <c r="B1913" s="185"/>
      <c r="C1913" s="185"/>
      <c r="D1913" s="185"/>
      <c r="E1913" s="185"/>
      <c r="F1913" s="185"/>
      <c r="G1913" s="185"/>
      <c r="H1913" s="185"/>
      <c r="I1913" s="186"/>
      <c r="J1913" s="186"/>
      <c r="K1913" s="186"/>
      <c r="L1913" s="186"/>
      <c r="M1913" s="186"/>
      <c r="N1913" s="186"/>
      <c r="O1913" s="186"/>
      <c r="P1913" s="186"/>
    </row>
    <row r="1914" spans="1:16" ht="14.1" customHeight="1">
      <c r="A1914" s="178" t="s">
        <v>335</v>
      </c>
      <c r="B1914" s="178"/>
      <c r="C1914" s="178"/>
      <c r="D1914" s="178"/>
      <c r="E1914" s="178"/>
      <c r="F1914" s="178"/>
      <c r="G1914" s="178"/>
      <c r="H1914" s="178"/>
      <c r="I1914" s="179"/>
      <c r="J1914" s="179"/>
      <c r="K1914" s="179"/>
      <c r="L1914" s="179"/>
      <c r="M1914" s="179"/>
      <c r="N1914" s="179"/>
      <c r="O1914" s="179"/>
      <c r="P1914" s="179"/>
    </row>
    <row r="1915" spans="1:16" ht="14.1" customHeight="1">
      <c r="A1915" s="180" t="s">
        <v>120</v>
      </c>
      <c r="B1915" s="180"/>
      <c r="C1915" s="180"/>
      <c r="D1915" s="180"/>
      <c r="E1915" s="180"/>
      <c r="F1915" s="180"/>
      <c r="G1915" s="180"/>
      <c r="H1915" s="180"/>
      <c r="I1915" s="181"/>
      <c r="J1915" s="181"/>
      <c r="K1915" s="181"/>
      <c r="L1915" s="181"/>
      <c r="M1915" s="181"/>
      <c r="N1915" s="181"/>
      <c r="O1915" s="181"/>
      <c r="P1915" s="181"/>
    </row>
    <row r="1916" spans="1:16" ht="14.1" customHeight="1">
      <c r="A1916" s="190" t="s">
        <v>210</v>
      </c>
      <c r="B1916" s="190"/>
      <c r="C1916" s="190"/>
      <c r="D1916" s="190"/>
      <c r="E1916" s="190"/>
      <c r="F1916" s="190"/>
      <c r="G1916" s="190"/>
      <c r="H1916" s="190"/>
      <c r="I1916" s="190"/>
      <c r="J1916" s="190"/>
      <c r="K1916" s="190"/>
      <c r="L1916" s="190"/>
      <c r="M1916" s="190"/>
      <c r="N1916" s="190"/>
      <c r="O1916" s="191" t="s">
        <v>114</v>
      </c>
      <c r="P1916" s="191"/>
    </row>
    <row r="1917" spans="1:16" ht="14.1" customHeight="1">
      <c r="A1917" s="183" t="s">
        <v>123</v>
      </c>
      <c r="B1917" s="183"/>
      <c r="C1917" s="183"/>
      <c r="D1917" s="183"/>
      <c r="E1917" s="183"/>
      <c r="F1917" s="183"/>
      <c r="G1917" s="183"/>
      <c r="H1917" s="183"/>
      <c r="I1917" s="183"/>
      <c r="J1917" s="183"/>
      <c r="K1917" s="183"/>
      <c r="L1917" s="183"/>
      <c r="M1917" s="183"/>
      <c r="N1917" s="183"/>
      <c r="O1917" s="183"/>
      <c r="P1917" s="183"/>
    </row>
    <row r="1918" spans="1:16" ht="14.1" customHeight="1">
      <c r="A1918" s="187" t="s">
        <v>211</v>
      </c>
      <c r="B1918" s="187"/>
      <c r="C1918" s="187"/>
      <c r="D1918" s="188" t="s">
        <v>114</v>
      </c>
      <c r="E1918" s="188"/>
      <c r="F1918" s="130">
        <v>2.83</v>
      </c>
      <c r="G1918" s="189">
        <v>1</v>
      </c>
      <c r="H1918" s="189"/>
      <c r="I1918" s="182"/>
      <c r="J1918" s="182"/>
      <c r="K1918" s="182">
        <v>2.83</v>
      </c>
      <c r="L1918" s="182"/>
      <c r="M1918" s="182"/>
      <c r="N1918" s="182"/>
      <c r="O1918" s="182">
        <v>2.83</v>
      </c>
      <c r="P1918" s="182"/>
    </row>
    <row r="1919" spans="1:16" ht="32.65" customHeight="1">
      <c r="A1919" s="187" t="s">
        <v>212</v>
      </c>
      <c r="B1919" s="187"/>
      <c r="C1919" s="187"/>
      <c r="D1919" s="188" t="s">
        <v>114</v>
      </c>
      <c r="E1919" s="188"/>
      <c r="F1919" s="130">
        <v>1.0900000000000001</v>
      </c>
      <c r="G1919" s="189">
        <v>1</v>
      </c>
      <c r="H1919" s="189"/>
      <c r="I1919" s="182"/>
      <c r="J1919" s="182"/>
      <c r="K1919" s="182">
        <v>1.0900000000000001</v>
      </c>
      <c r="L1919" s="182"/>
      <c r="M1919" s="182"/>
      <c r="N1919" s="182"/>
      <c r="O1919" s="182">
        <v>1.0900000000000001</v>
      </c>
      <c r="P1919" s="182"/>
    </row>
    <row r="1920" spans="1:16" ht="14.1" customHeight="1">
      <c r="A1920" s="187" t="s">
        <v>213</v>
      </c>
      <c r="B1920" s="187"/>
      <c r="C1920" s="187"/>
      <c r="D1920" s="188" t="s">
        <v>114</v>
      </c>
      <c r="E1920" s="188"/>
      <c r="F1920" s="130">
        <v>0.81</v>
      </c>
      <c r="G1920" s="189">
        <v>1</v>
      </c>
      <c r="H1920" s="189"/>
      <c r="I1920" s="182"/>
      <c r="J1920" s="182"/>
      <c r="K1920" s="182">
        <v>0.81</v>
      </c>
      <c r="L1920" s="182"/>
      <c r="M1920" s="182"/>
      <c r="N1920" s="182"/>
      <c r="O1920" s="182">
        <v>0.81</v>
      </c>
      <c r="P1920" s="182"/>
    </row>
    <row r="1921" spans="1:16" ht="2.1" customHeight="1"/>
    <row r="1922" spans="1:16" ht="14.1" customHeight="1">
      <c r="A1922" s="159" t="s">
        <v>642</v>
      </c>
      <c r="B1922" s="159"/>
      <c r="C1922" s="159"/>
      <c r="D1922" s="159"/>
      <c r="E1922" s="159"/>
      <c r="F1922" s="159"/>
      <c r="G1922" s="159"/>
      <c r="H1922" s="159"/>
      <c r="I1922" s="159"/>
      <c r="J1922" s="159"/>
      <c r="K1922" s="159"/>
      <c r="L1922" s="159"/>
      <c r="M1922" s="159"/>
      <c r="N1922" s="159"/>
      <c r="O1922" s="159"/>
      <c r="P1922" s="159"/>
    </row>
    <row r="1923" spans="1:16" ht="14.1" customHeight="1">
      <c r="A1923" s="160" t="s">
        <v>618</v>
      </c>
      <c r="B1923" s="160"/>
      <c r="C1923" s="160"/>
      <c r="D1923" s="160"/>
      <c r="E1923" s="160"/>
      <c r="F1923" s="160"/>
      <c r="G1923" s="160"/>
      <c r="H1923" s="160"/>
      <c r="I1923" s="160"/>
      <c r="J1923" s="160"/>
      <c r="K1923" s="160"/>
      <c r="L1923" s="160"/>
      <c r="M1923" s="160"/>
      <c r="N1923" s="160"/>
      <c r="O1923" s="160"/>
      <c r="P1923" s="160"/>
    </row>
    <row r="1924" spans="1:16" ht="65.25" customHeight="1">
      <c r="A1924" s="158"/>
      <c r="B1924" s="158"/>
      <c r="C1924" s="158"/>
      <c r="D1924" s="158"/>
      <c r="E1924" s="158"/>
      <c r="F1924" s="158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</row>
    <row r="1925" spans="1:16" ht="5.65" customHeight="1"/>
    <row r="1926" spans="1:16" ht="19.7" customHeight="1">
      <c r="A1926" s="171" t="s">
        <v>174</v>
      </c>
      <c r="B1926" s="171"/>
      <c r="C1926" s="171"/>
      <c r="D1926" s="171"/>
      <c r="E1926" s="171"/>
      <c r="F1926" s="171"/>
      <c r="G1926" s="171"/>
      <c r="H1926" s="171"/>
      <c r="I1926" s="171"/>
      <c r="J1926" s="171"/>
      <c r="K1926" s="171"/>
      <c r="L1926" s="171"/>
      <c r="M1926" s="171"/>
      <c r="N1926" s="171"/>
      <c r="O1926" s="171"/>
      <c r="P1926" s="171"/>
    </row>
    <row r="1927" spans="1:16" ht="15.75" customHeight="1">
      <c r="A1927" s="136" t="s">
        <v>82</v>
      </c>
      <c r="B1927" s="169" t="s">
        <v>296</v>
      </c>
      <c r="C1927" s="169"/>
      <c r="D1927" s="169"/>
      <c r="E1927" s="169"/>
      <c r="F1927" s="169"/>
      <c r="G1927" s="169"/>
      <c r="H1927" s="169"/>
      <c r="I1927" s="169"/>
      <c r="J1927" s="169"/>
      <c r="K1927" s="169"/>
      <c r="L1927" s="165" t="s">
        <v>83</v>
      </c>
      <c r="M1927" s="165"/>
      <c r="N1927" s="200" t="s">
        <v>331</v>
      </c>
      <c r="O1927" s="200"/>
      <c r="P1927" s="200"/>
    </row>
    <row r="1928" spans="1:16" ht="12.6" customHeight="1">
      <c r="A1928" s="136" t="s">
        <v>84</v>
      </c>
      <c r="B1928" s="169" t="s">
        <v>85</v>
      </c>
      <c r="C1928" s="169"/>
      <c r="D1928" s="169"/>
      <c r="E1928" s="169"/>
      <c r="F1928" s="169"/>
      <c r="G1928" s="169"/>
      <c r="H1928" s="169"/>
      <c r="I1928" s="169"/>
      <c r="J1928" s="169"/>
      <c r="K1928" s="169"/>
      <c r="L1928" s="165" t="s">
        <v>86</v>
      </c>
      <c r="M1928" s="165"/>
      <c r="N1928" s="198" t="s">
        <v>617</v>
      </c>
      <c r="O1928" s="198"/>
      <c r="P1928" s="198"/>
    </row>
    <row r="1929" spans="1:16" ht="14.45" customHeight="1">
      <c r="A1929" s="136" t="s">
        <v>87</v>
      </c>
      <c r="B1929" s="165" t="s">
        <v>302</v>
      </c>
      <c r="C1929" s="165"/>
      <c r="D1929" s="165"/>
      <c r="E1929" s="165"/>
      <c r="F1929" s="165"/>
      <c r="G1929" s="165"/>
      <c r="H1929" s="165"/>
      <c r="I1929" s="165"/>
      <c r="J1929" s="165"/>
      <c r="K1929" s="165"/>
      <c r="L1929" s="165" t="s">
        <v>88</v>
      </c>
      <c r="M1929" s="165"/>
      <c r="N1929" s="198"/>
      <c r="O1929" s="198"/>
      <c r="P1929" s="198"/>
    </row>
    <row r="1930" spans="1:16" ht="14.65" customHeight="1">
      <c r="A1930" s="136" t="s">
        <v>89</v>
      </c>
      <c r="B1930" s="165"/>
      <c r="C1930" s="165"/>
      <c r="D1930" s="165"/>
      <c r="E1930" s="165"/>
      <c r="F1930" s="165"/>
      <c r="G1930" s="165"/>
      <c r="H1930" s="165"/>
      <c r="I1930" s="165"/>
      <c r="J1930" s="165"/>
      <c r="K1930" s="165"/>
      <c r="L1930" s="165" t="s">
        <v>90</v>
      </c>
      <c r="M1930" s="165"/>
      <c r="N1930" s="198" t="s">
        <v>91</v>
      </c>
      <c r="O1930" s="198"/>
      <c r="P1930" s="198"/>
    </row>
    <row r="1931" spans="1:16" ht="26.45" customHeight="1">
      <c r="A1931" s="136" t="s">
        <v>92</v>
      </c>
      <c r="B1931" s="165"/>
      <c r="C1931" s="165"/>
      <c r="D1931" s="165"/>
      <c r="E1931" s="165"/>
      <c r="F1931" s="165"/>
      <c r="G1931" s="165"/>
      <c r="H1931" s="165"/>
      <c r="I1931" s="165"/>
      <c r="J1931" s="165"/>
      <c r="K1931" s="165"/>
      <c r="L1931" s="165" t="s">
        <v>93</v>
      </c>
      <c r="M1931" s="165"/>
      <c r="N1931" s="199" t="s">
        <v>496</v>
      </c>
      <c r="O1931" s="199"/>
      <c r="P1931" s="199"/>
    </row>
    <row r="1932" spans="1:16" ht="13.35" customHeight="1">
      <c r="A1932" s="137" t="s">
        <v>94</v>
      </c>
      <c r="B1932" s="162"/>
      <c r="C1932" s="162"/>
      <c r="D1932" s="162"/>
      <c r="E1932" s="162"/>
      <c r="F1932" s="162"/>
      <c r="G1932" s="162"/>
      <c r="H1932" s="162"/>
      <c r="I1932" s="162"/>
      <c r="J1932" s="162"/>
      <c r="K1932" s="162"/>
      <c r="L1932" s="162" t="s">
        <v>95</v>
      </c>
      <c r="M1932" s="162"/>
      <c r="N1932" s="194" t="s">
        <v>333</v>
      </c>
      <c r="O1932" s="194"/>
      <c r="P1932" s="194"/>
    </row>
    <row r="1933" spans="1:16" ht="15.75" customHeight="1">
      <c r="A1933" s="195" t="s">
        <v>96</v>
      </c>
      <c r="B1933" s="195"/>
      <c r="C1933" s="196" t="s">
        <v>97</v>
      </c>
      <c r="D1933" s="196"/>
      <c r="E1933" s="197" t="s">
        <v>98</v>
      </c>
      <c r="F1933" s="197"/>
      <c r="G1933" s="197"/>
      <c r="H1933" s="196" t="s">
        <v>99</v>
      </c>
      <c r="I1933" s="196"/>
      <c r="J1933" s="197" t="s">
        <v>100</v>
      </c>
      <c r="K1933" s="197"/>
      <c r="L1933" s="197"/>
      <c r="M1933" s="197"/>
      <c r="N1933" s="197"/>
      <c r="O1933" s="197"/>
      <c r="P1933" s="129" t="s">
        <v>101</v>
      </c>
    </row>
    <row r="1934" spans="1:16" ht="17.100000000000001" customHeight="1">
      <c r="A1934" s="192" t="s">
        <v>102</v>
      </c>
      <c r="B1934" s="192"/>
      <c r="C1934" s="192"/>
      <c r="D1934" s="193" t="s">
        <v>103</v>
      </c>
      <c r="E1934" s="193"/>
      <c r="F1934" s="193" t="s">
        <v>104</v>
      </c>
      <c r="G1934" s="193" t="s">
        <v>105</v>
      </c>
      <c r="H1934" s="193"/>
      <c r="I1934" s="193" t="s">
        <v>106</v>
      </c>
      <c r="J1934" s="193"/>
      <c r="K1934" s="193"/>
      <c r="L1934" s="193"/>
      <c r="M1934" s="193"/>
      <c r="N1934" s="193"/>
      <c r="O1934" s="193"/>
      <c r="P1934" s="193"/>
    </row>
    <row r="1935" spans="1:16" ht="17.100000000000001" customHeight="1">
      <c r="A1935" s="192"/>
      <c r="B1935" s="192"/>
      <c r="C1935" s="192"/>
      <c r="D1935" s="193"/>
      <c r="E1935" s="193"/>
      <c r="F1935" s="193"/>
      <c r="G1935" s="193"/>
      <c r="H1935" s="193"/>
      <c r="I1935" s="193" t="s">
        <v>107</v>
      </c>
      <c r="J1935" s="193"/>
      <c r="K1935" s="193" t="s">
        <v>108</v>
      </c>
      <c r="L1935" s="193"/>
      <c r="M1935" s="193" t="s">
        <v>109</v>
      </c>
      <c r="N1935" s="193"/>
      <c r="O1935" s="193" t="s">
        <v>110</v>
      </c>
      <c r="P1935" s="193"/>
    </row>
    <row r="1936" spans="1:16" ht="32.65" customHeight="1">
      <c r="A1936" s="187" t="s">
        <v>214</v>
      </c>
      <c r="B1936" s="187"/>
      <c r="C1936" s="187"/>
      <c r="D1936" s="188" t="s">
        <v>114</v>
      </c>
      <c r="E1936" s="188"/>
      <c r="F1936" s="130">
        <v>0.74</v>
      </c>
      <c r="G1936" s="189">
        <v>1</v>
      </c>
      <c r="H1936" s="189"/>
      <c r="I1936" s="182"/>
      <c r="J1936" s="182"/>
      <c r="K1936" s="182">
        <v>0.74</v>
      </c>
      <c r="L1936" s="182"/>
      <c r="M1936" s="182"/>
      <c r="N1936" s="182"/>
      <c r="O1936" s="182">
        <v>0.74</v>
      </c>
      <c r="P1936" s="182"/>
    </row>
    <row r="1937" spans="1:16" ht="14.1" customHeight="1">
      <c r="A1937" s="187" t="s">
        <v>215</v>
      </c>
      <c r="B1937" s="187"/>
      <c r="C1937" s="187"/>
      <c r="D1937" s="188" t="s">
        <v>114</v>
      </c>
      <c r="E1937" s="188"/>
      <c r="F1937" s="130">
        <v>0.06</v>
      </c>
      <c r="G1937" s="189">
        <v>1</v>
      </c>
      <c r="H1937" s="189"/>
      <c r="I1937" s="182"/>
      <c r="J1937" s="182"/>
      <c r="K1937" s="182">
        <v>0.06</v>
      </c>
      <c r="L1937" s="182"/>
      <c r="M1937" s="182"/>
      <c r="N1937" s="182"/>
      <c r="O1937" s="182">
        <v>0.06</v>
      </c>
      <c r="P1937" s="182"/>
    </row>
    <row r="1938" spans="1:16" ht="14.1" customHeight="1">
      <c r="A1938" s="187" t="s">
        <v>216</v>
      </c>
      <c r="B1938" s="187"/>
      <c r="C1938" s="187"/>
      <c r="D1938" s="188" t="s">
        <v>114</v>
      </c>
      <c r="E1938" s="188"/>
      <c r="F1938" s="130">
        <v>0.91</v>
      </c>
      <c r="G1938" s="189">
        <v>1</v>
      </c>
      <c r="H1938" s="189"/>
      <c r="I1938" s="182"/>
      <c r="J1938" s="182"/>
      <c r="K1938" s="182">
        <v>0.91</v>
      </c>
      <c r="L1938" s="182"/>
      <c r="M1938" s="182"/>
      <c r="N1938" s="182"/>
      <c r="O1938" s="182">
        <v>0.91</v>
      </c>
      <c r="P1938" s="182"/>
    </row>
    <row r="1939" spans="1:16" ht="14.1" customHeight="1">
      <c r="A1939" s="183" t="s">
        <v>130</v>
      </c>
      <c r="B1939" s="183"/>
      <c r="C1939" s="183"/>
      <c r="D1939" s="183"/>
      <c r="E1939" s="183"/>
      <c r="F1939" s="183"/>
      <c r="G1939" s="183"/>
      <c r="H1939" s="183"/>
      <c r="I1939" s="183"/>
      <c r="J1939" s="183"/>
      <c r="K1939" s="183"/>
      <c r="L1939" s="183"/>
      <c r="M1939" s="183"/>
      <c r="N1939" s="183"/>
      <c r="O1939" s="184">
        <v>6.44</v>
      </c>
      <c r="P1939" s="184"/>
    </row>
    <row r="1940" spans="1:16" ht="14.1" customHeight="1">
      <c r="A1940" s="185" t="s">
        <v>119</v>
      </c>
      <c r="B1940" s="185"/>
      <c r="C1940" s="185"/>
      <c r="D1940" s="185"/>
      <c r="E1940" s="185"/>
      <c r="F1940" s="185"/>
      <c r="G1940" s="185"/>
      <c r="H1940" s="185"/>
      <c r="I1940" s="186"/>
      <c r="J1940" s="186"/>
      <c r="K1940" s="186"/>
      <c r="L1940" s="186"/>
      <c r="M1940" s="186"/>
      <c r="N1940" s="186"/>
      <c r="O1940" s="186"/>
      <c r="P1940" s="186"/>
    </row>
    <row r="1941" spans="1:16" ht="14.1" customHeight="1">
      <c r="A1941" s="178" t="s">
        <v>335</v>
      </c>
      <c r="B1941" s="178"/>
      <c r="C1941" s="178"/>
      <c r="D1941" s="178"/>
      <c r="E1941" s="178"/>
      <c r="F1941" s="178"/>
      <c r="G1941" s="178"/>
      <c r="H1941" s="178"/>
      <c r="I1941" s="179"/>
      <c r="J1941" s="179"/>
      <c r="K1941" s="179"/>
      <c r="L1941" s="179"/>
      <c r="M1941" s="179"/>
      <c r="N1941" s="179"/>
      <c r="O1941" s="179"/>
      <c r="P1941" s="179"/>
    </row>
    <row r="1942" spans="1:16" ht="14.1" customHeight="1">
      <c r="A1942" s="180" t="s">
        <v>120</v>
      </c>
      <c r="B1942" s="180"/>
      <c r="C1942" s="180"/>
      <c r="D1942" s="180"/>
      <c r="E1942" s="180"/>
      <c r="F1942" s="180"/>
      <c r="G1942" s="180"/>
      <c r="H1942" s="180"/>
      <c r="I1942" s="181"/>
      <c r="J1942" s="181"/>
      <c r="K1942" s="181"/>
      <c r="L1942" s="181"/>
      <c r="M1942" s="181"/>
      <c r="N1942" s="181"/>
      <c r="O1942" s="181"/>
      <c r="P1942" s="181"/>
    </row>
    <row r="1943" spans="1:16" ht="14.1" customHeight="1">
      <c r="A1943" s="190" t="s">
        <v>210</v>
      </c>
      <c r="B1943" s="190"/>
      <c r="C1943" s="190"/>
      <c r="D1943" s="190"/>
      <c r="E1943" s="190"/>
      <c r="F1943" s="190"/>
      <c r="G1943" s="190"/>
      <c r="H1943" s="190"/>
      <c r="I1943" s="190"/>
      <c r="J1943" s="190"/>
      <c r="K1943" s="190"/>
      <c r="L1943" s="190"/>
      <c r="M1943" s="190"/>
      <c r="N1943" s="190"/>
      <c r="O1943" s="191" t="s">
        <v>114</v>
      </c>
      <c r="P1943" s="191"/>
    </row>
    <row r="1944" spans="1:16" ht="14.1" customHeight="1">
      <c r="A1944" s="183" t="s">
        <v>123</v>
      </c>
      <c r="B1944" s="183"/>
      <c r="C1944" s="183"/>
      <c r="D1944" s="183"/>
      <c r="E1944" s="183"/>
      <c r="F1944" s="183"/>
      <c r="G1944" s="183"/>
      <c r="H1944" s="183"/>
      <c r="I1944" s="183"/>
      <c r="J1944" s="183"/>
      <c r="K1944" s="183"/>
      <c r="L1944" s="183"/>
      <c r="M1944" s="183"/>
      <c r="N1944" s="183"/>
      <c r="O1944" s="183"/>
      <c r="P1944" s="183"/>
    </row>
    <row r="1945" spans="1:16" ht="32.65" customHeight="1">
      <c r="A1945" s="187" t="s">
        <v>225</v>
      </c>
      <c r="B1945" s="187"/>
      <c r="C1945" s="187"/>
      <c r="D1945" s="188" t="s">
        <v>114</v>
      </c>
      <c r="E1945" s="188"/>
      <c r="F1945" s="130">
        <v>1.08</v>
      </c>
      <c r="G1945" s="189">
        <v>1</v>
      </c>
      <c r="H1945" s="189"/>
      <c r="I1945" s="182"/>
      <c r="J1945" s="182"/>
      <c r="K1945" s="182">
        <v>1.08</v>
      </c>
      <c r="L1945" s="182"/>
      <c r="M1945" s="182"/>
      <c r="N1945" s="182"/>
      <c r="O1945" s="182">
        <v>1.08</v>
      </c>
      <c r="P1945" s="182"/>
    </row>
    <row r="1946" spans="1:16" ht="14.1" customHeight="1">
      <c r="A1946" s="187" t="s">
        <v>213</v>
      </c>
      <c r="B1946" s="187"/>
      <c r="C1946" s="187"/>
      <c r="D1946" s="188" t="s">
        <v>114</v>
      </c>
      <c r="E1946" s="188"/>
      <c r="F1946" s="130">
        <v>0.81</v>
      </c>
      <c r="G1946" s="189">
        <v>1</v>
      </c>
      <c r="H1946" s="189"/>
      <c r="I1946" s="182"/>
      <c r="J1946" s="182"/>
      <c r="K1946" s="182">
        <v>0.81</v>
      </c>
      <c r="L1946" s="182"/>
      <c r="M1946" s="182"/>
      <c r="N1946" s="182"/>
      <c r="O1946" s="182">
        <v>0.81</v>
      </c>
      <c r="P1946" s="182"/>
    </row>
    <row r="1947" spans="1:16" ht="32.65" customHeight="1">
      <c r="A1947" s="187" t="s">
        <v>226</v>
      </c>
      <c r="B1947" s="187"/>
      <c r="C1947" s="187"/>
      <c r="D1947" s="188" t="s">
        <v>114</v>
      </c>
      <c r="E1947" s="188"/>
      <c r="F1947" s="130">
        <v>0.1</v>
      </c>
      <c r="G1947" s="189">
        <v>1</v>
      </c>
      <c r="H1947" s="189"/>
      <c r="I1947" s="182"/>
      <c r="J1947" s="182"/>
      <c r="K1947" s="182">
        <v>0.1</v>
      </c>
      <c r="L1947" s="182"/>
      <c r="M1947" s="182"/>
      <c r="N1947" s="182"/>
      <c r="O1947" s="182">
        <v>0.1</v>
      </c>
      <c r="P1947" s="182"/>
    </row>
    <row r="1948" spans="1:16" ht="14.1" customHeight="1">
      <c r="A1948" s="187" t="s">
        <v>215</v>
      </c>
      <c r="B1948" s="187"/>
      <c r="C1948" s="187"/>
      <c r="D1948" s="188" t="s">
        <v>114</v>
      </c>
      <c r="E1948" s="188"/>
      <c r="F1948" s="130">
        <v>0.06</v>
      </c>
      <c r="G1948" s="189">
        <v>1</v>
      </c>
      <c r="H1948" s="189"/>
      <c r="I1948" s="182"/>
      <c r="J1948" s="182"/>
      <c r="K1948" s="182">
        <v>0.06</v>
      </c>
      <c r="L1948" s="182"/>
      <c r="M1948" s="182"/>
      <c r="N1948" s="182"/>
      <c r="O1948" s="182">
        <v>0.06</v>
      </c>
      <c r="P1948" s="182"/>
    </row>
    <row r="1949" spans="1:16" ht="14.1" customHeight="1">
      <c r="A1949" s="183" t="s">
        <v>130</v>
      </c>
      <c r="B1949" s="183"/>
      <c r="C1949" s="183"/>
      <c r="D1949" s="183"/>
      <c r="E1949" s="183"/>
      <c r="F1949" s="183"/>
      <c r="G1949" s="183"/>
      <c r="H1949" s="183"/>
      <c r="I1949" s="183"/>
      <c r="J1949" s="183"/>
      <c r="K1949" s="183"/>
      <c r="L1949" s="183"/>
      <c r="M1949" s="183"/>
      <c r="N1949" s="183"/>
      <c r="O1949" s="184">
        <v>2.0499999999999998</v>
      </c>
      <c r="P1949" s="184"/>
    </row>
    <row r="1950" spans="1:16" ht="14.1" customHeight="1">
      <c r="A1950" s="185" t="s">
        <v>119</v>
      </c>
      <c r="B1950" s="185"/>
      <c r="C1950" s="185"/>
      <c r="D1950" s="185"/>
      <c r="E1950" s="185"/>
      <c r="F1950" s="185"/>
      <c r="G1950" s="185"/>
      <c r="H1950" s="185"/>
      <c r="I1950" s="186"/>
      <c r="J1950" s="186"/>
      <c r="K1950" s="186"/>
      <c r="L1950" s="186"/>
      <c r="M1950" s="186"/>
      <c r="N1950" s="186"/>
      <c r="O1950" s="186"/>
      <c r="P1950" s="186"/>
    </row>
    <row r="1951" spans="1:16" ht="14.1" customHeight="1">
      <c r="A1951" s="178" t="s">
        <v>335</v>
      </c>
      <c r="B1951" s="178"/>
      <c r="C1951" s="178"/>
      <c r="D1951" s="178"/>
      <c r="E1951" s="178"/>
      <c r="F1951" s="178"/>
      <c r="G1951" s="178"/>
      <c r="H1951" s="178"/>
      <c r="I1951" s="179"/>
      <c r="J1951" s="179"/>
      <c r="K1951" s="179"/>
      <c r="L1951" s="179"/>
      <c r="M1951" s="179"/>
      <c r="N1951" s="179"/>
      <c r="O1951" s="179"/>
      <c r="P1951" s="179"/>
    </row>
    <row r="1952" spans="1:16" ht="14.1" customHeight="1">
      <c r="A1952" s="180" t="s">
        <v>120</v>
      </c>
      <c r="B1952" s="180"/>
      <c r="C1952" s="180"/>
      <c r="D1952" s="180"/>
      <c r="E1952" s="180"/>
      <c r="F1952" s="180"/>
      <c r="G1952" s="180"/>
      <c r="H1952" s="180"/>
      <c r="I1952" s="181"/>
      <c r="J1952" s="181"/>
      <c r="K1952" s="181"/>
      <c r="L1952" s="181"/>
      <c r="M1952" s="181"/>
      <c r="N1952" s="181"/>
      <c r="O1952" s="181"/>
      <c r="P1952" s="181"/>
    </row>
    <row r="1953" spans="1:16" ht="14.1" customHeight="1">
      <c r="A1953" s="190" t="s">
        <v>227</v>
      </c>
      <c r="B1953" s="190"/>
      <c r="C1953" s="190"/>
      <c r="D1953" s="190"/>
      <c r="E1953" s="190"/>
      <c r="F1953" s="190"/>
      <c r="G1953" s="190"/>
      <c r="H1953" s="190"/>
      <c r="I1953" s="190"/>
      <c r="J1953" s="190"/>
      <c r="K1953" s="190"/>
      <c r="L1953" s="190"/>
      <c r="M1953" s="190"/>
      <c r="N1953" s="190"/>
      <c r="O1953" s="191" t="s">
        <v>114</v>
      </c>
      <c r="P1953" s="191"/>
    </row>
    <row r="1954" spans="1:16" ht="14.1" customHeight="1">
      <c r="A1954" s="183" t="s">
        <v>123</v>
      </c>
      <c r="B1954" s="183"/>
      <c r="C1954" s="183"/>
      <c r="D1954" s="183"/>
      <c r="E1954" s="183"/>
      <c r="F1954" s="183"/>
      <c r="G1954" s="183"/>
      <c r="H1954" s="183"/>
      <c r="I1954" s="183"/>
      <c r="J1954" s="183"/>
      <c r="K1954" s="183"/>
      <c r="L1954" s="183"/>
      <c r="M1954" s="183"/>
      <c r="N1954" s="183"/>
      <c r="O1954" s="183"/>
      <c r="P1954" s="183"/>
    </row>
    <row r="1955" spans="1:16" ht="32.65" customHeight="1">
      <c r="A1955" s="187" t="s">
        <v>228</v>
      </c>
      <c r="B1955" s="187"/>
      <c r="C1955" s="187"/>
      <c r="D1955" s="188" t="s">
        <v>114</v>
      </c>
      <c r="E1955" s="188"/>
      <c r="F1955" s="130">
        <v>0.66</v>
      </c>
      <c r="G1955" s="189">
        <v>1</v>
      </c>
      <c r="H1955" s="189"/>
      <c r="I1955" s="182"/>
      <c r="J1955" s="182"/>
      <c r="K1955" s="182">
        <v>0.66</v>
      </c>
      <c r="L1955" s="182"/>
      <c r="M1955" s="182"/>
      <c r="N1955" s="182"/>
      <c r="O1955" s="182">
        <v>0.66</v>
      </c>
      <c r="P1955" s="182"/>
    </row>
    <row r="1956" spans="1:16" ht="14.1" customHeight="1">
      <c r="A1956" s="187" t="s">
        <v>213</v>
      </c>
      <c r="B1956" s="187"/>
      <c r="C1956" s="187"/>
      <c r="D1956" s="188" t="s">
        <v>114</v>
      </c>
      <c r="E1956" s="188"/>
      <c r="F1956" s="130">
        <v>0.81</v>
      </c>
      <c r="G1956" s="189">
        <v>1</v>
      </c>
      <c r="H1956" s="189"/>
      <c r="I1956" s="182"/>
      <c r="J1956" s="182"/>
      <c r="K1956" s="182">
        <v>0.81</v>
      </c>
      <c r="L1956" s="182"/>
      <c r="M1956" s="182"/>
      <c r="N1956" s="182"/>
      <c r="O1956" s="182">
        <v>0.81</v>
      </c>
      <c r="P1956" s="182"/>
    </row>
    <row r="1957" spans="1:16" ht="32.65" customHeight="1">
      <c r="A1957" s="187" t="s">
        <v>229</v>
      </c>
      <c r="B1957" s="187"/>
      <c r="C1957" s="187"/>
      <c r="D1957" s="188" t="s">
        <v>114</v>
      </c>
      <c r="E1957" s="188"/>
      <c r="F1957" s="130">
        <v>0.01</v>
      </c>
      <c r="G1957" s="189">
        <v>1</v>
      </c>
      <c r="H1957" s="189"/>
      <c r="I1957" s="182"/>
      <c r="J1957" s="182"/>
      <c r="K1957" s="182">
        <v>0.01</v>
      </c>
      <c r="L1957" s="182"/>
      <c r="M1957" s="182"/>
      <c r="N1957" s="182"/>
      <c r="O1957" s="182">
        <v>0.01</v>
      </c>
      <c r="P1957" s="182"/>
    </row>
    <row r="1958" spans="1:16" ht="14.1" customHeight="1">
      <c r="A1958" s="187" t="s">
        <v>215</v>
      </c>
      <c r="B1958" s="187"/>
      <c r="C1958" s="187"/>
      <c r="D1958" s="188" t="s">
        <v>114</v>
      </c>
      <c r="E1958" s="188"/>
      <c r="F1958" s="130">
        <v>0.06</v>
      </c>
      <c r="G1958" s="189">
        <v>1</v>
      </c>
      <c r="H1958" s="189"/>
      <c r="I1958" s="182"/>
      <c r="J1958" s="182"/>
      <c r="K1958" s="182">
        <v>0.06</v>
      </c>
      <c r="L1958" s="182"/>
      <c r="M1958" s="182"/>
      <c r="N1958" s="182"/>
      <c r="O1958" s="182">
        <v>0.06</v>
      </c>
      <c r="P1958" s="182"/>
    </row>
    <row r="1959" spans="1:16" ht="14.1" customHeight="1">
      <c r="A1959" s="183" t="s">
        <v>130</v>
      </c>
      <c r="B1959" s="183"/>
      <c r="C1959" s="183"/>
      <c r="D1959" s="183"/>
      <c r="E1959" s="183"/>
      <c r="F1959" s="183"/>
      <c r="G1959" s="183"/>
      <c r="H1959" s="183"/>
      <c r="I1959" s="183"/>
      <c r="J1959" s="183"/>
      <c r="K1959" s="183"/>
      <c r="L1959" s="183"/>
      <c r="M1959" s="183"/>
      <c r="N1959" s="183"/>
      <c r="O1959" s="184">
        <v>1.54</v>
      </c>
      <c r="P1959" s="184"/>
    </row>
    <row r="1960" spans="1:16" ht="14.1" customHeight="1">
      <c r="A1960" s="185" t="s">
        <v>119</v>
      </c>
      <c r="B1960" s="185"/>
      <c r="C1960" s="185"/>
      <c r="D1960" s="185"/>
      <c r="E1960" s="185"/>
      <c r="F1960" s="185"/>
      <c r="G1960" s="185"/>
      <c r="H1960" s="185"/>
      <c r="I1960" s="186"/>
      <c r="J1960" s="186"/>
      <c r="K1960" s="186"/>
      <c r="L1960" s="186"/>
      <c r="M1960" s="186"/>
      <c r="N1960" s="186"/>
      <c r="O1960" s="186"/>
      <c r="P1960" s="186"/>
    </row>
    <row r="1961" spans="1:16" ht="14.1" customHeight="1">
      <c r="A1961" s="178" t="s">
        <v>335</v>
      </c>
      <c r="B1961" s="178"/>
      <c r="C1961" s="178"/>
      <c r="D1961" s="178"/>
      <c r="E1961" s="178"/>
      <c r="F1961" s="178"/>
      <c r="G1961" s="178"/>
      <c r="H1961" s="178"/>
      <c r="I1961" s="179"/>
      <c r="J1961" s="179"/>
      <c r="K1961" s="179"/>
      <c r="L1961" s="179"/>
      <c r="M1961" s="179"/>
      <c r="N1961" s="179"/>
      <c r="O1961" s="179"/>
      <c r="P1961" s="179"/>
    </row>
    <row r="1962" spans="1:16" ht="14.1" customHeight="1">
      <c r="A1962" s="180" t="s">
        <v>120</v>
      </c>
      <c r="B1962" s="180"/>
      <c r="C1962" s="180"/>
      <c r="D1962" s="180"/>
      <c r="E1962" s="180"/>
      <c r="F1962" s="180"/>
      <c r="G1962" s="180"/>
      <c r="H1962" s="180"/>
      <c r="I1962" s="181"/>
      <c r="J1962" s="181"/>
      <c r="K1962" s="181"/>
      <c r="L1962" s="181"/>
      <c r="M1962" s="181"/>
      <c r="N1962" s="181"/>
      <c r="O1962" s="181"/>
      <c r="P1962" s="181"/>
    </row>
    <row r="1963" spans="1:16" ht="44.65" customHeight="1"/>
    <row r="1964" spans="1:16" ht="14.1" customHeight="1">
      <c r="A1964" s="159" t="s">
        <v>642</v>
      </c>
      <c r="B1964" s="159"/>
      <c r="C1964" s="159"/>
      <c r="D1964" s="159"/>
      <c r="E1964" s="159"/>
      <c r="F1964" s="159"/>
      <c r="G1964" s="159"/>
      <c r="H1964" s="159"/>
      <c r="I1964" s="159"/>
      <c r="J1964" s="159"/>
      <c r="K1964" s="159"/>
      <c r="L1964" s="159"/>
      <c r="M1964" s="159"/>
      <c r="N1964" s="159"/>
      <c r="O1964" s="159"/>
      <c r="P1964" s="159"/>
    </row>
    <row r="1965" spans="1:16" ht="14.1" customHeight="1">
      <c r="A1965" s="160" t="s">
        <v>618</v>
      </c>
      <c r="B1965" s="160"/>
      <c r="C1965" s="160"/>
      <c r="D1965" s="160"/>
      <c r="E1965" s="160"/>
      <c r="F1965" s="160"/>
      <c r="G1965" s="160"/>
      <c r="H1965" s="160"/>
      <c r="I1965" s="160"/>
      <c r="J1965" s="160"/>
      <c r="K1965" s="160"/>
      <c r="L1965" s="160"/>
      <c r="M1965" s="160"/>
      <c r="N1965" s="160"/>
      <c r="O1965" s="160"/>
      <c r="P1965" s="160"/>
    </row>
  </sheetData>
  <mergeCells count="7948">
    <mergeCell ref="A1964:P1964"/>
    <mergeCell ref="A1965:P1965"/>
    <mergeCell ref="A1961:H1961"/>
    <mergeCell ref="I1961:J1961"/>
    <mergeCell ref="K1961:L1961"/>
    <mergeCell ref="M1961:N1961"/>
    <mergeCell ref="O1961:P1961"/>
    <mergeCell ref="A1962:H1962"/>
    <mergeCell ref="I1962:J1962"/>
    <mergeCell ref="K1962:L1962"/>
    <mergeCell ref="M1962:N1962"/>
    <mergeCell ref="O1962:P1962"/>
    <mergeCell ref="O1958:P1958"/>
    <mergeCell ref="A1959:N1959"/>
    <mergeCell ref="O1959:P1959"/>
    <mergeCell ref="A1960:H1960"/>
    <mergeCell ref="I1960:J1960"/>
    <mergeCell ref="K1960:L1960"/>
    <mergeCell ref="M1960:N1960"/>
    <mergeCell ref="O1960:P1960"/>
    <mergeCell ref="A1958:C1958"/>
    <mergeCell ref="D1958:E1958"/>
    <mergeCell ref="G1958:H1958"/>
    <mergeCell ref="I1958:J1958"/>
    <mergeCell ref="K1958:L1958"/>
    <mergeCell ref="M1958:N1958"/>
    <mergeCell ref="O1956:P1956"/>
    <mergeCell ref="A1957:C1957"/>
    <mergeCell ref="D1957:E1957"/>
    <mergeCell ref="G1957:H1957"/>
    <mergeCell ref="I1957:J1957"/>
    <mergeCell ref="K1957:L1957"/>
    <mergeCell ref="M1957:N1957"/>
    <mergeCell ref="O1957:P1957"/>
    <mergeCell ref="A1956:C1956"/>
    <mergeCell ref="D1956:E1956"/>
    <mergeCell ref="G1956:H1956"/>
    <mergeCell ref="I1956:J1956"/>
    <mergeCell ref="K1956:L1956"/>
    <mergeCell ref="M1956:N1956"/>
    <mergeCell ref="A1953:N1953"/>
    <mergeCell ref="O1953:P1953"/>
    <mergeCell ref="A1954:P1954"/>
    <mergeCell ref="A1955:C1955"/>
    <mergeCell ref="D1955:E1955"/>
    <mergeCell ref="G1955:H1955"/>
    <mergeCell ref="I1955:J1955"/>
    <mergeCell ref="K1955:L1955"/>
    <mergeCell ref="M1955:N1955"/>
    <mergeCell ref="O1955:P1955"/>
    <mergeCell ref="A1951:H1951"/>
    <mergeCell ref="I1951:J1951"/>
    <mergeCell ref="K1951:L1951"/>
    <mergeCell ref="M1951:N1951"/>
    <mergeCell ref="O1951:P1951"/>
    <mergeCell ref="A1952:H1952"/>
    <mergeCell ref="I1952:J1952"/>
    <mergeCell ref="K1952:L1952"/>
    <mergeCell ref="M1952:N1952"/>
    <mergeCell ref="O1952:P1952"/>
    <mergeCell ref="O1948:P1948"/>
    <mergeCell ref="A1949:N1949"/>
    <mergeCell ref="O1949:P1949"/>
    <mergeCell ref="A1950:H1950"/>
    <mergeCell ref="I1950:J1950"/>
    <mergeCell ref="K1950:L1950"/>
    <mergeCell ref="M1950:N1950"/>
    <mergeCell ref="O1950:P1950"/>
    <mergeCell ref="A1948:C1948"/>
    <mergeCell ref="D1948:E1948"/>
    <mergeCell ref="G1948:H1948"/>
    <mergeCell ref="I1948:J1948"/>
    <mergeCell ref="K1948:L1948"/>
    <mergeCell ref="M1948:N1948"/>
    <mergeCell ref="O1946:P1946"/>
    <mergeCell ref="A1947:C1947"/>
    <mergeCell ref="D1947:E1947"/>
    <mergeCell ref="G1947:H1947"/>
    <mergeCell ref="I1947:J1947"/>
    <mergeCell ref="K1947:L1947"/>
    <mergeCell ref="M1947:N1947"/>
    <mergeCell ref="O1947:P1947"/>
    <mergeCell ref="A1946:C1946"/>
    <mergeCell ref="D1946:E1946"/>
    <mergeCell ref="G1946:H1946"/>
    <mergeCell ref="I1946:J1946"/>
    <mergeCell ref="K1946:L1946"/>
    <mergeCell ref="M1946:N1946"/>
    <mergeCell ref="A1943:N1943"/>
    <mergeCell ref="O1943:P1943"/>
    <mergeCell ref="A1944:P1944"/>
    <mergeCell ref="A1945:C1945"/>
    <mergeCell ref="D1945:E1945"/>
    <mergeCell ref="G1945:H1945"/>
    <mergeCell ref="I1945:J1945"/>
    <mergeCell ref="K1945:L1945"/>
    <mergeCell ref="M1945:N1945"/>
    <mergeCell ref="O1945:P1945"/>
    <mergeCell ref="A1941:H1941"/>
    <mergeCell ref="I1941:J1941"/>
    <mergeCell ref="K1941:L1941"/>
    <mergeCell ref="M1941:N1941"/>
    <mergeCell ref="O1941:P1941"/>
    <mergeCell ref="A1942:H1942"/>
    <mergeCell ref="I1942:J1942"/>
    <mergeCell ref="K1942:L1942"/>
    <mergeCell ref="M1942:N1942"/>
    <mergeCell ref="O1942:P1942"/>
    <mergeCell ref="O1938:P1938"/>
    <mergeCell ref="A1939:N1939"/>
    <mergeCell ref="O1939:P1939"/>
    <mergeCell ref="A1940:H1940"/>
    <mergeCell ref="I1940:J1940"/>
    <mergeCell ref="K1940:L1940"/>
    <mergeCell ref="M1940:N1940"/>
    <mergeCell ref="O1940:P1940"/>
    <mergeCell ref="A1938:C1938"/>
    <mergeCell ref="D1938:E1938"/>
    <mergeCell ref="G1938:H1938"/>
    <mergeCell ref="I1938:J1938"/>
    <mergeCell ref="K1938:L1938"/>
    <mergeCell ref="M1938:N1938"/>
    <mergeCell ref="O1936:P1936"/>
    <mergeCell ref="A1937:C1937"/>
    <mergeCell ref="D1937:E1937"/>
    <mergeCell ref="G1937:H1937"/>
    <mergeCell ref="I1937:J1937"/>
    <mergeCell ref="K1937:L1937"/>
    <mergeCell ref="M1937:N1937"/>
    <mergeCell ref="O1937:P1937"/>
    <mergeCell ref="A1936:C1936"/>
    <mergeCell ref="D1936:E1936"/>
    <mergeCell ref="G1936:H1936"/>
    <mergeCell ref="I1936:J1936"/>
    <mergeCell ref="K1936:L1936"/>
    <mergeCell ref="M1936:N1936"/>
    <mergeCell ref="A1934:C1935"/>
    <mergeCell ref="D1934:E1935"/>
    <mergeCell ref="F1934:F1935"/>
    <mergeCell ref="G1934:H1935"/>
    <mergeCell ref="I1934:P1934"/>
    <mergeCell ref="I1935:J1935"/>
    <mergeCell ref="K1935:L1935"/>
    <mergeCell ref="M1935:N1935"/>
    <mergeCell ref="O1935:P1935"/>
    <mergeCell ref="B1932:K1932"/>
    <mergeCell ref="L1932:M1932"/>
    <mergeCell ref="N1932:P1932"/>
    <mergeCell ref="A1933:B1933"/>
    <mergeCell ref="C1933:D1933"/>
    <mergeCell ref="E1933:G1933"/>
    <mergeCell ref="H1933:I1933"/>
    <mergeCell ref="J1933:O1933"/>
    <mergeCell ref="B1930:K1930"/>
    <mergeCell ref="L1930:M1930"/>
    <mergeCell ref="N1930:P1930"/>
    <mergeCell ref="B1931:K1931"/>
    <mergeCell ref="L1931:M1931"/>
    <mergeCell ref="N1931:P1931"/>
    <mergeCell ref="B1928:K1928"/>
    <mergeCell ref="L1928:M1928"/>
    <mergeCell ref="N1928:P1928"/>
    <mergeCell ref="B1929:K1929"/>
    <mergeCell ref="L1929:M1929"/>
    <mergeCell ref="N1929:P1929"/>
    <mergeCell ref="A1922:P1922"/>
    <mergeCell ref="A1923:P1923"/>
    <mergeCell ref="A1924:P1924"/>
    <mergeCell ref="A1926:P1926"/>
    <mergeCell ref="B1927:K1927"/>
    <mergeCell ref="L1927:M1927"/>
    <mergeCell ref="N1927:P1927"/>
    <mergeCell ref="O1919:P1919"/>
    <mergeCell ref="A1920:C1920"/>
    <mergeCell ref="D1920:E1920"/>
    <mergeCell ref="G1920:H1920"/>
    <mergeCell ref="I1920:J1920"/>
    <mergeCell ref="K1920:L1920"/>
    <mergeCell ref="M1920:N1920"/>
    <mergeCell ref="O1920:P1920"/>
    <mergeCell ref="A1919:C1919"/>
    <mergeCell ref="D1919:E1919"/>
    <mergeCell ref="G1919:H1919"/>
    <mergeCell ref="I1919:J1919"/>
    <mergeCell ref="K1919:L1919"/>
    <mergeCell ref="M1919:N1919"/>
    <mergeCell ref="A1916:N1916"/>
    <mergeCell ref="O1916:P1916"/>
    <mergeCell ref="A1917:P1917"/>
    <mergeCell ref="A1918:C1918"/>
    <mergeCell ref="D1918:E1918"/>
    <mergeCell ref="G1918:H1918"/>
    <mergeCell ref="I1918:J1918"/>
    <mergeCell ref="K1918:L1918"/>
    <mergeCell ref="M1918:N1918"/>
    <mergeCell ref="O1918:P1918"/>
    <mergeCell ref="A1914:H1914"/>
    <mergeCell ref="I1914:J1914"/>
    <mergeCell ref="K1914:L1914"/>
    <mergeCell ref="M1914:N1914"/>
    <mergeCell ref="O1914:P1914"/>
    <mergeCell ref="A1915:H1915"/>
    <mergeCell ref="I1915:J1915"/>
    <mergeCell ref="K1915:L1915"/>
    <mergeCell ref="M1915:N1915"/>
    <mergeCell ref="O1915:P1915"/>
    <mergeCell ref="O1911:P1911"/>
    <mergeCell ref="A1912:N1912"/>
    <mergeCell ref="O1912:P1912"/>
    <mergeCell ref="A1913:H1913"/>
    <mergeCell ref="I1913:J1913"/>
    <mergeCell ref="K1913:L1913"/>
    <mergeCell ref="M1913:N1913"/>
    <mergeCell ref="O1913:P1913"/>
    <mergeCell ref="A1911:C1911"/>
    <mergeCell ref="D1911:E1911"/>
    <mergeCell ref="G1911:H1911"/>
    <mergeCell ref="I1911:J1911"/>
    <mergeCell ref="K1911:L1911"/>
    <mergeCell ref="M1911:N1911"/>
    <mergeCell ref="O1909:P1909"/>
    <mergeCell ref="A1910:C1910"/>
    <mergeCell ref="D1910:E1910"/>
    <mergeCell ref="G1910:H1910"/>
    <mergeCell ref="I1910:J1910"/>
    <mergeCell ref="K1910:L1910"/>
    <mergeCell ref="M1910:N1910"/>
    <mergeCell ref="O1910:P1910"/>
    <mergeCell ref="A1909:C1909"/>
    <mergeCell ref="D1909:E1909"/>
    <mergeCell ref="G1909:H1909"/>
    <mergeCell ref="I1909:J1909"/>
    <mergeCell ref="K1909:L1909"/>
    <mergeCell ref="M1909:N1909"/>
    <mergeCell ref="O1907:P1907"/>
    <mergeCell ref="A1908:C1908"/>
    <mergeCell ref="D1908:E1908"/>
    <mergeCell ref="G1908:H1908"/>
    <mergeCell ref="I1908:J1908"/>
    <mergeCell ref="K1908:L1908"/>
    <mergeCell ref="M1908:N1908"/>
    <mergeCell ref="O1908:P1908"/>
    <mergeCell ref="A1907:C1907"/>
    <mergeCell ref="D1907:E1907"/>
    <mergeCell ref="G1907:H1907"/>
    <mergeCell ref="I1907:J1907"/>
    <mergeCell ref="K1907:L1907"/>
    <mergeCell ref="M1907:N1907"/>
    <mergeCell ref="A1904:N1904"/>
    <mergeCell ref="O1904:P1904"/>
    <mergeCell ref="A1905:P1905"/>
    <mergeCell ref="A1906:C1906"/>
    <mergeCell ref="D1906:E1906"/>
    <mergeCell ref="G1906:H1906"/>
    <mergeCell ref="I1906:J1906"/>
    <mergeCell ref="K1906:L1906"/>
    <mergeCell ref="M1906:N1906"/>
    <mergeCell ref="O1906:P1906"/>
    <mergeCell ref="A1902:H1902"/>
    <mergeCell ref="I1902:J1902"/>
    <mergeCell ref="K1902:L1902"/>
    <mergeCell ref="M1902:N1902"/>
    <mergeCell ref="O1902:P1902"/>
    <mergeCell ref="A1903:H1903"/>
    <mergeCell ref="I1903:J1903"/>
    <mergeCell ref="K1903:L1903"/>
    <mergeCell ref="M1903:N1903"/>
    <mergeCell ref="O1903:P1903"/>
    <mergeCell ref="O1899:P1899"/>
    <mergeCell ref="A1900:N1900"/>
    <mergeCell ref="O1900:P1900"/>
    <mergeCell ref="A1901:H1901"/>
    <mergeCell ref="I1901:J1901"/>
    <mergeCell ref="K1901:L1901"/>
    <mergeCell ref="M1901:N1901"/>
    <mergeCell ref="O1901:P1901"/>
    <mergeCell ref="A1899:C1899"/>
    <mergeCell ref="D1899:E1899"/>
    <mergeCell ref="G1899:H1899"/>
    <mergeCell ref="I1899:J1899"/>
    <mergeCell ref="K1899:L1899"/>
    <mergeCell ref="M1899:N1899"/>
    <mergeCell ref="O1897:P1897"/>
    <mergeCell ref="A1898:C1898"/>
    <mergeCell ref="D1898:E1898"/>
    <mergeCell ref="G1898:H1898"/>
    <mergeCell ref="I1898:J1898"/>
    <mergeCell ref="K1898:L1898"/>
    <mergeCell ref="M1898:N1898"/>
    <mergeCell ref="O1898:P1898"/>
    <mergeCell ref="A1897:C1897"/>
    <mergeCell ref="D1897:E1897"/>
    <mergeCell ref="G1897:H1897"/>
    <mergeCell ref="I1897:J1897"/>
    <mergeCell ref="K1897:L1897"/>
    <mergeCell ref="M1897:N1897"/>
    <mergeCell ref="O1895:P1895"/>
    <mergeCell ref="A1896:C1896"/>
    <mergeCell ref="D1896:E1896"/>
    <mergeCell ref="G1896:H1896"/>
    <mergeCell ref="I1896:J1896"/>
    <mergeCell ref="K1896:L1896"/>
    <mergeCell ref="M1896:N1896"/>
    <mergeCell ref="O1896:P1896"/>
    <mergeCell ref="A1895:C1895"/>
    <mergeCell ref="D1895:E1895"/>
    <mergeCell ref="G1895:H1895"/>
    <mergeCell ref="I1895:J1895"/>
    <mergeCell ref="K1895:L1895"/>
    <mergeCell ref="M1895:N1895"/>
    <mergeCell ref="A1893:P1893"/>
    <mergeCell ref="A1894:C1894"/>
    <mergeCell ref="D1894:E1894"/>
    <mergeCell ref="G1894:H1894"/>
    <mergeCell ref="I1894:J1894"/>
    <mergeCell ref="K1894:L1894"/>
    <mergeCell ref="M1894:N1894"/>
    <mergeCell ref="O1894:P1894"/>
    <mergeCell ref="A1891:H1891"/>
    <mergeCell ref="I1891:J1891"/>
    <mergeCell ref="K1891:L1891"/>
    <mergeCell ref="M1891:N1891"/>
    <mergeCell ref="O1891:P1891"/>
    <mergeCell ref="A1892:N1892"/>
    <mergeCell ref="O1892:P1892"/>
    <mergeCell ref="A1889:C1890"/>
    <mergeCell ref="D1889:E1890"/>
    <mergeCell ref="F1889:F1890"/>
    <mergeCell ref="G1889:H1890"/>
    <mergeCell ref="I1889:P1889"/>
    <mergeCell ref="I1890:J1890"/>
    <mergeCell ref="K1890:L1890"/>
    <mergeCell ref="M1890:N1890"/>
    <mergeCell ref="O1890:P1890"/>
    <mergeCell ref="B1887:K1887"/>
    <mergeCell ref="L1887:M1887"/>
    <mergeCell ref="N1887:P1887"/>
    <mergeCell ref="A1888:B1888"/>
    <mergeCell ref="C1888:D1888"/>
    <mergeCell ref="E1888:G1888"/>
    <mergeCell ref="H1888:I1888"/>
    <mergeCell ref="J1888:O1888"/>
    <mergeCell ref="B1885:K1885"/>
    <mergeCell ref="L1885:M1885"/>
    <mergeCell ref="N1885:P1885"/>
    <mergeCell ref="B1886:K1886"/>
    <mergeCell ref="L1886:M1886"/>
    <mergeCell ref="N1886:P1886"/>
    <mergeCell ref="B1883:K1883"/>
    <mergeCell ref="L1883:M1883"/>
    <mergeCell ref="N1883:P1883"/>
    <mergeCell ref="B1884:K1884"/>
    <mergeCell ref="L1884:M1884"/>
    <mergeCell ref="N1884:P1884"/>
    <mergeCell ref="A1878:P1878"/>
    <mergeCell ref="A1879:P1879"/>
    <mergeCell ref="A1881:P1881"/>
    <mergeCell ref="B1882:K1882"/>
    <mergeCell ref="L1882:M1882"/>
    <mergeCell ref="N1882:P1882"/>
    <mergeCell ref="A1875:H1875"/>
    <mergeCell ref="I1875:J1875"/>
    <mergeCell ref="K1875:L1875"/>
    <mergeCell ref="M1875:N1875"/>
    <mergeCell ref="O1875:P1875"/>
    <mergeCell ref="A1877:P1877"/>
    <mergeCell ref="O1872:P1872"/>
    <mergeCell ref="A1873:N1873"/>
    <mergeCell ref="O1873:P1873"/>
    <mergeCell ref="A1874:H1874"/>
    <mergeCell ref="I1874:J1874"/>
    <mergeCell ref="K1874:L1874"/>
    <mergeCell ref="M1874:N1874"/>
    <mergeCell ref="O1874:P1874"/>
    <mergeCell ref="A1872:C1872"/>
    <mergeCell ref="D1872:E1872"/>
    <mergeCell ref="G1872:H1872"/>
    <mergeCell ref="I1872:J1872"/>
    <mergeCell ref="K1872:L1872"/>
    <mergeCell ref="M1872:N1872"/>
    <mergeCell ref="O1870:P1870"/>
    <mergeCell ref="A1871:C1871"/>
    <mergeCell ref="D1871:E1871"/>
    <mergeCell ref="G1871:H1871"/>
    <mergeCell ref="I1871:J1871"/>
    <mergeCell ref="K1871:L1871"/>
    <mergeCell ref="M1871:N1871"/>
    <mergeCell ref="O1871:P1871"/>
    <mergeCell ref="A1870:C1870"/>
    <mergeCell ref="D1870:E1870"/>
    <mergeCell ref="G1870:H1870"/>
    <mergeCell ref="I1870:J1870"/>
    <mergeCell ref="K1870:L1870"/>
    <mergeCell ref="M1870:N1870"/>
    <mergeCell ref="O1868:P1868"/>
    <mergeCell ref="A1869:C1869"/>
    <mergeCell ref="D1869:E1869"/>
    <mergeCell ref="G1869:H1869"/>
    <mergeCell ref="I1869:J1869"/>
    <mergeCell ref="K1869:L1869"/>
    <mergeCell ref="M1869:N1869"/>
    <mergeCell ref="O1869:P1869"/>
    <mergeCell ref="A1868:C1868"/>
    <mergeCell ref="D1868:E1868"/>
    <mergeCell ref="G1868:H1868"/>
    <mergeCell ref="I1868:J1868"/>
    <mergeCell ref="K1868:L1868"/>
    <mergeCell ref="M1868:N1868"/>
    <mergeCell ref="A1865:N1865"/>
    <mergeCell ref="O1865:P1865"/>
    <mergeCell ref="A1866:P1866"/>
    <mergeCell ref="A1867:C1867"/>
    <mergeCell ref="D1867:E1867"/>
    <mergeCell ref="G1867:H1867"/>
    <mergeCell ref="I1867:J1867"/>
    <mergeCell ref="K1867:L1867"/>
    <mergeCell ref="M1867:N1867"/>
    <mergeCell ref="O1867:P1867"/>
    <mergeCell ref="A1863:H1863"/>
    <mergeCell ref="I1863:J1863"/>
    <mergeCell ref="K1863:L1863"/>
    <mergeCell ref="M1863:N1863"/>
    <mergeCell ref="O1863:P1863"/>
    <mergeCell ref="A1864:H1864"/>
    <mergeCell ref="I1864:J1864"/>
    <mergeCell ref="K1864:L1864"/>
    <mergeCell ref="M1864:N1864"/>
    <mergeCell ref="O1864:P1864"/>
    <mergeCell ref="O1860:P1860"/>
    <mergeCell ref="A1861:N1861"/>
    <mergeCell ref="O1861:P1861"/>
    <mergeCell ref="A1862:H1862"/>
    <mergeCell ref="I1862:J1862"/>
    <mergeCell ref="K1862:L1862"/>
    <mergeCell ref="M1862:N1862"/>
    <mergeCell ref="O1862:P1862"/>
    <mergeCell ref="A1860:C1860"/>
    <mergeCell ref="D1860:E1860"/>
    <mergeCell ref="G1860:H1860"/>
    <mergeCell ref="I1860:J1860"/>
    <mergeCell ref="K1860:L1860"/>
    <mergeCell ref="M1860:N1860"/>
    <mergeCell ref="O1858:P1858"/>
    <mergeCell ref="A1859:C1859"/>
    <mergeCell ref="D1859:E1859"/>
    <mergeCell ref="G1859:H1859"/>
    <mergeCell ref="I1859:J1859"/>
    <mergeCell ref="K1859:L1859"/>
    <mergeCell ref="M1859:N1859"/>
    <mergeCell ref="O1859:P1859"/>
    <mergeCell ref="A1858:C1858"/>
    <mergeCell ref="D1858:E1858"/>
    <mergeCell ref="G1858:H1858"/>
    <mergeCell ref="I1858:J1858"/>
    <mergeCell ref="K1858:L1858"/>
    <mergeCell ref="M1858:N1858"/>
    <mergeCell ref="O1856:P1856"/>
    <mergeCell ref="A1857:C1857"/>
    <mergeCell ref="D1857:E1857"/>
    <mergeCell ref="G1857:H1857"/>
    <mergeCell ref="I1857:J1857"/>
    <mergeCell ref="K1857:L1857"/>
    <mergeCell ref="M1857:N1857"/>
    <mergeCell ref="O1857:P1857"/>
    <mergeCell ref="A1856:C1856"/>
    <mergeCell ref="D1856:E1856"/>
    <mergeCell ref="G1856:H1856"/>
    <mergeCell ref="I1856:J1856"/>
    <mergeCell ref="K1856:L1856"/>
    <mergeCell ref="M1856:N1856"/>
    <mergeCell ref="A1853:N1853"/>
    <mergeCell ref="O1853:P1853"/>
    <mergeCell ref="A1854:P1854"/>
    <mergeCell ref="A1855:C1855"/>
    <mergeCell ref="D1855:E1855"/>
    <mergeCell ref="G1855:H1855"/>
    <mergeCell ref="I1855:J1855"/>
    <mergeCell ref="K1855:L1855"/>
    <mergeCell ref="M1855:N1855"/>
    <mergeCell ref="O1855:P1855"/>
    <mergeCell ref="A1851:H1851"/>
    <mergeCell ref="I1851:J1851"/>
    <mergeCell ref="K1851:L1851"/>
    <mergeCell ref="M1851:N1851"/>
    <mergeCell ref="O1851:P1851"/>
    <mergeCell ref="A1852:H1852"/>
    <mergeCell ref="I1852:J1852"/>
    <mergeCell ref="K1852:L1852"/>
    <mergeCell ref="M1852:N1852"/>
    <mergeCell ref="O1852:P1852"/>
    <mergeCell ref="O1848:P1848"/>
    <mergeCell ref="A1849:N1849"/>
    <mergeCell ref="O1849:P1849"/>
    <mergeCell ref="A1850:H1850"/>
    <mergeCell ref="I1850:J1850"/>
    <mergeCell ref="K1850:L1850"/>
    <mergeCell ref="M1850:N1850"/>
    <mergeCell ref="O1850:P1850"/>
    <mergeCell ref="A1848:C1848"/>
    <mergeCell ref="D1848:E1848"/>
    <mergeCell ref="G1848:H1848"/>
    <mergeCell ref="I1848:J1848"/>
    <mergeCell ref="K1848:L1848"/>
    <mergeCell ref="M1848:N1848"/>
    <mergeCell ref="O1846:P1846"/>
    <mergeCell ref="A1847:C1847"/>
    <mergeCell ref="D1847:E1847"/>
    <mergeCell ref="G1847:H1847"/>
    <mergeCell ref="I1847:J1847"/>
    <mergeCell ref="K1847:L1847"/>
    <mergeCell ref="M1847:N1847"/>
    <mergeCell ref="O1847:P1847"/>
    <mergeCell ref="A1846:C1846"/>
    <mergeCell ref="D1846:E1846"/>
    <mergeCell ref="G1846:H1846"/>
    <mergeCell ref="I1846:J1846"/>
    <mergeCell ref="K1846:L1846"/>
    <mergeCell ref="M1846:N1846"/>
    <mergeCell ref="A1844:C1845"/>
    <mergeCell ref="D1844:E1845"/>
    <mergeCell ref="F1844:F1845"/>
    <mergeCell ref="G1844:H1845"/>
    <mergeCell ref="I1844:P1844"/>
    <mergeCell ref="I1845:J1845"/>
    <mergeCell ref="K1845:L1845"/>
    <mergeCell ref="M1845:N1845"/>
    <mergeCell ref="O1845:P1845"/>
    <mergeCell ref="B1842:K1842"/>
    <mergeCell ref="L1842:M1842"/>
    <mergeCell ref="N1842:P1842"/>
    <mergeCell ref="A1843:B1843"/>
    <mergeCell ref="C1843:D1843"/>
    <mergeCell ref="E1843:G1843"/>
    <mergeCell ref="H1843:I1843"/>
    <mergeCell ref="J1843:O1843"/>
    <mergeCell ref="B1840:K1840"/>
    <mergeCell ref="L1840:M1840"/>
    <mergeCell ref="N1840:P1840"/>
    <mergeCell ref="B1841:K1841"/>
    <mergeCell ref="L1841:M1841"/>
    <mergeCell ref="N1841:P1841"/>
    <mergeCell ref="B1838:K1838"/>
    <mergeCell ref="L1838:M1838"/>
    <mergeCell ref="N1838:P1838"/>
    <mergeCell ref="B1839:K1839"/>
    <mergeCell ref="L1839:M1839"/>
    <mergeCell ref="N1839:P1839"/>
    <mergeCell ref="A1832:P1832"/>
    <mergeCell ref="A1833:P1833"/>
    <mergeCell ref="A1834:P1834"/>
    <mergeCell ref="A1836:P1836"/>
    <mergeCell ref="B1837:K1837"/>
    <mergeCell ref="L1837:M1837"/>
    <mergeCell ref="N1837:P1837"/>
    <mergeCell ref="O1829:P1829"/>
    <mergeCell ref="A1830:C1830"/>
    <mergeCell ref="D1830:E1830"/>
    <mergeCell ref="G1830:H1830"/>
    <mergeCell ref="I1830:J1830"/>
    <mergeCell ref="K1830:L1830"/>
    <mergeCell ref="M1830:N1830"/>
    <mergeCell ref="O1830:P1830"/>
    <mergeCell ref="A1829:C1829"/>
    <mergeCell ref="D1829:E1829"/>
    <mergeCell ref="G1829:H1829"/>
    <mergeCell ref="I1829:J1829"/>
    <mergeCell ref="K1829:L1829"/>
    <mergeCell ref="M1829:N1829"/>
    <mergeCell ref="A1826:N1826"/>
    <mergeCell ref="O1826:P1826"/>
    <mergeCell ref="A1827:P1827"/>
    <mergeCell ref="A1828:C1828"/>
    <mergeCell ref="D1828:E1828"/>
    <mergeCell ref="G1828:H1828"/>
    <mergeCell ref="I1828:J1828"/>
    <mergeCell ref="K1828:L1828"/>
    <mergeCell ref="M1828:N1828"/>
    <mergeCell ref="O1828:P1828"/>
    <mergeCell ref="A1824:H1824"/>
    <mergeCell ref="I1824:J1824"/>
    <mergeCell ref="K1824:L1824"/>
    <mergeCell ref="M1824:N1824"/>
    <mergeCell ref="O1824:P1824"/>
    <mergeCell ref="A1825:H1825"/>
    <mergeCell ref="I1825:J1825"/>
    <mergeCell ref="K1825:L1825"/>
    <mergeCell ref="M1825:N1825"/>
    <mergeCell ref="O1825:P1825"/>
    <mergeCell ref="O1821:P1821"/>
    <mergeCell ref="A1822:N1822"/>
    <mergeCell ref="O1822:P1822"/>
    <mergeCell ref="A1823:H1823"/>
    <mergeCell ref="I1823:J1823"/>
    <mergeCell ref="K1823:L1823"/>
    <mergeCell ref="M1823:N1823"/>
    <mergeCell ref="O1823:P1823"/>
    <mergeCell ref="A1821:C1821"/>
    <mergeCell ref="D1821:E1821"/>
    <mergeCell ref="G1821:H1821"/>
    <mergeCell ref="I1821:J1821"/>
    <mergeCell ref="K1821:L1821"/>
    <mergeCell ref="M1821:N1821"/>
    <mergeCell ref="O1819:P1819"/>
    <mergeCell ref="A1820:C1820"/>
    <mergeCell ref="D1820:E1820"/>
    <mergeCell ref="G1820:H1820"/>
    <mergeCell ref="I1820:J1820"/>
    <mergeCell ref="K1820:L1820"/>
    <mergeCell ref="M1820:N1820"/>
    <mergeCell ref="O1820:P1820"/>
    <mergeCell ref="A1819:C1819"/>
    <mergeCell ref="D1819:E1819"/>
    <mergeCell ref="G1819:H1819"/>
    <mergeCell ref="I1819:J1819"/>
    <mergeCell ref="K1819:L1819"/>
    <mergeCell ref="M1819:N1819"/>
    <mergeCell ref="O1817:P1817"/>
    <mergeCell ref="A1818:C1818"/>
    <mergeCell ref="D1818:E1818"/>
    <mergeCell ref="G1818:H1818"/>
    <mergeCell ref="I1818:J1818"/>
    <mergeCell ref="K1818:L1818"/>
    <mergeCell ref="M1818:N1818"/>
    <mergeCell ref="O1818:P1818"/>
    <mergeCell ref="A1817:C1817"/>
    <mergeCell ref="D1817:E1817"/>
    <mergeCell ref="G1817:H1817"/>
    <mergeCell ref="I1817:J1817"/>
    <mergeCell ref="K1817:L1817"/>
    <mergeCell ref="M1817:N1817"/>
    <mergeCell ref="A1814:N1814"/>
    <mergeCell ref="O1814:P1814"/>
    <mergeCell ref="A1815:P1815"/>
    <mergeCell ref="A1816:C1816"/>
    <mergeCell ref="D1816:E1816"/>
    <mergeCell ref="G1816:H1816"/>
    <mergeCell ref="I1816:J1816"/>
    <mergeCell ref="K1816:L1816"/>
    <mergeCell ref="M1816:N1816"/>
    <mergeCell ref="O1816:P1816"/>
    <mergeCell ref="A1812:H1812"/>
    <mergeCell ref="I1812:J1812"/>
    <mergeCell ref="K1812:L1812"/>
    <mergeCell ref="M1812:N1812"/>
    <mergeCell ref="O1812:P1812"/>
    <mergeCell ref="A1813:H1813"/>
    <mergeCell ref="I1813:J1813"/>
    <mergeCell ref="K1813:L1813"/>
    <mergeCell ref="M1813:N1813"/>
    <mergeCell ref="O1813:P1813"/>
    <mergeCell ref="A1810:N1810"/>
    <mergeCell ref="O1810:P1810"/>
    <mergeCell ref="A1811:H1811"/>
    <mergeCell ref="I1811:J1811"/>
    <mergeCell ref="K1811:L1811"/>
    <mergeCell ref="M1811:N1811"/>
    <mergeCell ref="O1811:P1811"/>
    <mergeCell ref="O1808:P1808"/>
    <mergeCell ref="A1809:C1809"/>
    <mergeCell ref="D1809:E1809"/>
    <mergeCell ref="G1809:H1809"/>
    <mergeCell ref="I1809:J1809"/>
    <mergeCell ref="K1809:L1809"/>
    <mergeCell ref="M1809:N1809"/>
    <mergeCell ref="O1809:P1809"/>
    <mergeCell ref="A1808:C1808"/>
    <mergeCell ref="D1808:E1808"/>
    <mergeCell ref="G1808:H1808"/>
    <mergeCell ref="I1808:J1808"/>
    <mergeCell ref="K1808:L1808"/>
    <mergeCell ref="M1808:N1808"/>
    <mergeCell ref="O1806:P1806"/>
    <mergeCell ref="A1807:C1807"/>
    <mergeCell ref="D1807:E1807"/>
    <mergeCell ref="G1807:H1807"/>
    <mergeCell ref="I1807:J1807"/>
    <mergeCell ref="K1807:L1807"/>
    <mergeCell ref="M1807:N1807"/>
    <mergeCell ref="O1807:P1807"/>
    <mergeCell ref="A1806:C1806"/>
    <mergeCell ref="D1806:E1806"/>
    <mergeCell ref="G1806:H1806"/>
    <mergeCell ref="I1806:J1806"/>
    <mergeCell ref="K1806:L1806"/>
    <mergeCell ref="M1806:N1806"/>
    <mergeCell ref="M1804:N1804"/>
    <mergeCell ref="O1804:P1804"/>
    <mergeCell ref="A1805:C1805"/>
    <mergeCell ref="D1805:E1805"/>
    <mergeCell ref="G1805:H1805"/>
    <mergeCell ref="I1805:J1805"/>
    <mergeCell ref="K1805:L1805"/>
    <mergeCell ref="M1805:N1805"/>
    <mergeCell ref="O1805:P1805"/>
    <mergeCell ref="I1802:J1802"/>
    <mergeCell ref="K1802:L1802"/>
    <mergeCell ref="M1802:N1802"/>
    <mergeCell ref="O1802:P1802"/>
    <mergeCell ref="A1803:P1803"/>
    <mergeCell ref="A1804:C1804"/>
    <mergeCell ref="D1804:E1804"/>
    <mergeCell ref="G1804:H1804"/>
    <mergeCell ref="I1804:J1804"/>
    <mergeCell ref="K1804:L1804"/>
    <mergeCell ref="A1800:B1800"/>
    <mergeCell ref="C1800:D1800"/>
    <mergeCell ref="E1800:G1800"/>
    <mergeCell ref="H1800:I1800"/>
    <mergeCell ref="J1800:O1800"/>
    <mergeCell ref="A1801:C1802"/>
    <mergeCell ref="D1801:E1802"/>
    <mergeCell ref="F1801:F1802"/>
    <mergeCell ref="G1801:H1802"/>
    <mergeCell ref="I1801:P1801"/>
    <mergeCell ref="B1798:K1798"/>
    <mergeCell ref="L1798:M1798"/>
    <mergeCell ref="N1798:P1798"/>
    <mergeCell ref="B1799:K1799"/>
    <mergeCell ref="L1799:M1799"/>
    <mergeCell ref="N1799:P1799"/>
    <mergeCell ref="B1796:K1796"/>
    <mergeCell ref="L1796:M1796"/>
    <mergeCell ref="N1796:P1796"/>
    <mergeCell ref="B1797:K1797"/>
    <mergeCell ref="L1797:M1797"/>
    <mergeCell ref="N1797:P1797"/>
    <mergeCell ref="B1794:K1794"/>
    <mergeCell ref="L1794:M1794"/>
    <mergeCell ref="N1794:P1794"/>
    <mergeCell ref="B1795:K1795"/>
    <mergeCell ref="L1795:M1795"/>
    <mergeCell ref="N1795:P1795"/>
    <mergeCell ref="A1787:N1787"/>
    <mergeCell ref="O1787:P1787"/>
    <mergeCell ref="A1789:P1789"/>
    <mergeCell ref="A1790:P1790"/>
    <mergeCell ref="A1791:P1791"/>
    <mergeCell ref="A1793:P1793"/>
    <mergeCell ref="A1785:H1785"/>
    <mergeCell ref="I1785:J1785"/>
    <mergeCell ref="K1785:L1785"/>
    <mergeCell ref="M1785:N1785"/>
    <mergeCell ref="O1785:P1785"/>
    <mergeCell ref="A1786:H1786"/>
    <mergeCell ref="I1786:J1786"/>
    <mergeCell ref="K1786:L1786"/>
    <mergeCell ref="M1786:N1786"/>
    <mergeCell ref="O1786:P1786"/>
    <mergeCell ref="O1782:P1782"/>
    <mergeCell ref="A1783:N1783"/>
    <mergeCell ref="O1783:P1783"/>
    <mergeCell ref="A1784:H1784"/>
    <mergeCell ref="I1784:J1784"/>
    <mergeCell ref="K1784:L1784"/>
    <mergeCell ref="M1784:N1784"/>
    <mergeCell ref="O1784:P1784"/>
    <mergeCell ref="A1782:C1782"/>
    <mergeCell ref="D1782:E1782"/>
    <mergeCell ref="G1782:H1782"/>
    <mergeCell ref="I1782:J1782"/>
    <mergeCell ref="K1782:L1782"/>
    <mergeCell ref="M1782:N1782"/>
    <mergeCell ref="O1780:P1780"/>
    <mergeCell ref="A1781:C1781"/>
    <mergeCell ref="D1781:E1781"/>
    <mergeCell ref="G1781:H1781"/>
    <mergeCell ref="I1781:J1781"/>
    <mergeCell ref="K1781:L1781"/>
    <mergeCell ref="M1781:N1781"/>
    <mergeCell ref="O1781:P1781"/>
    <mergeCell ref="A1780:C1780"/>
    <mergeCell ref="D1780:E1780"/>
    <mergeCell ref="G1780:H1780"/>
    <mergeCell ref="I1780:J1780"/>
    <mergeCell ref="K1780:L1780"/>
    <mergeCell ref="M1780:N1780"/>
    <mergeCell ref="O1778:P1778"/>
    <mergeCell ref="A1779:C1779"/>
    <mergeCell ref="D1779:E1779"/>
    <mergeCell ref="G1779:H1779"/>
    <mergeCell ref="I1779:J1779"/>
    <mergeCell ref="K1779:L1779"/>
    <mergeCell ref="M1779:N1779"/>
    <mergeCell ref="O1779:P1779"/>
    <mergeCell ref="A1778:C1778"/>
    <mergeCell ref="D1778:E1778"/>
    <mergeCell ref="G1778:H1778"/>
    <mergeCell ref="I1778:J1778"/>
    <mergeCell ref="K1778:L1778"/>
    <mergeCell ref="M1778:N1778"/>
    <mergeCell ref="A1775:N1775"/>
    <mergeCell ref="O1775:P1775"/>
    <mergeCell ref="A1776:P1776"/>
    <mergeCell ref="A1777:C1777"/>
    <mergeCell ref="D1777:E1777"/>
    <mergeCell ref="G1777:H1777"/>
    <mergeCell ref="I1777:J1777"/>
    <mergeCell ref="K1777:L1777"/>
    <mergeCell ref="M1777:N1777"/>
    <mergeCell ref="O1777:P1777"/>
    <mergeCell ref="A1773:H1773"/>
    <mergeCell ref="I1773:J1773"/>
    <mergeCell ref="K1773:L1773"/>
    <mergeCell ref="M1773:N1773"/>
    <mergeCell ref="O1773:P1773"/>
    <mergeCell ref="A1774:H1774"/>
    <mergeCell ref="I1774:J1774"/>
    <mergeCell ref="K1774:L1774"/>
    <mergeCell ref="M1774:N1774"/>
    <mergeCell ref="O1774:P1774"/>
    <mergeCell ref="O1770:P1770"/>
    <mergeCell ref="A1771:N1771"/>
    <mergeCell ref="O1771:P1771"/>
    <mergeCell ref="A1772:H1772"/>
    <mergeCell ref="I1772:J1772"/>
    <mergeCell ref="K1772:L1772"/>
    <mergeCell ref="M1772:N1772"/>
    <mergeCell ref="O1772:P1772"/>
    <mergeCell ref="A1770:C1770"/>
    <mergeCell ref="D1770:E1770"/>
    <mergeCell ref="G1770:H1770"/>
    <mergeCell ref="I1770:J1770"/>
    <mergeCell ref="K1770:L1770"/>
    <mergeCell ref="M1770:N1770"/>
    <mergeCell ref="O1768:P1768"/>
    <mergeCell ref="A1769:C1769"/>
    <mergeCell ref="D1769:E1769"/>
    <mergeCell ref="G1769:H1769"/>
    <mergeCell ref="I1769:J1769"/>
    <mergeCell ref="K1769:L1769"/>
    <mergeCell ref="M1769:N1769"/>
    <mergeCell ref="O1769:P1769"/>
    <mergeCell ref="A1768:C1768"/>
    <mergeCell ref="D1768:E1768"/>
    <mergeCell ref="G1768:H1768"/>
    <mergeCell ref="I1768:J1768"/>
    <mergeCell ref="K1768:L1768"/>
    <mergeCell ref="M1768:N1768"/>
    <mergeCell ref="O1766:P1766"/>
    <mergeCell ref="A1767:C1767"/>
    <mergeCell ref="D1767:E1767"/>
    <mergeCell ref="G1767:H1767"/>
    <mergeCell ref="I1767:J1767"/>
    <mergeCell ref="K1767:L1767"/>
    <mergeCell ref="M1767:N1767"/>
    <mergeCell ref="O1767:P1767"/>
    <mergeCell ref="A1766:C1766"/>
    <mergeCell ref="D1766:E1766"/>
    <mergeCell ref="G1766:H1766"/>
    <mergeCell ref="I1766:J1766"/>
    <mergeCell ref="K1766:L1766"/>
    <mergeCell ref="M1766:N1766"/>
    <mergeCell ref="A1763:N1763"/>
    <mergeCell ref="O1763:P1763"/>
    <mergeCell ref="A1764:P1764"/>
    <mergeCell ref="A1765:C1765"/>
    <mergeCell ref="D1765:E1765"/>
    <mergeCell ref="G1765:H1765"/>
    <mergeCell ref="I1765:J1765"/>
    <mergeCell ref="K1765:L1765"/>
    <mergeCell ref="M1765:N1765"/>
    <mergeCell ref="O1765:P1765"/>
    <mergeCell ref="A1761:H1761"/>
    <mergeCell ref="I1761:J1761"/>
    <mergeCell ref="K1761:L1761"/>
    <mergeCell ref="M1761:N1761"/>
    <mergeCell ref="O1761:P1761"/>
    <mergeCell ref="A1762:H1762"/>
    <mergeCell ref="I1762:J1762"/>
    <mergeCell ref="K1762:L1762"/>
    <mergeCell ref="M1762:N1762"/>
    <mergeCell ref="O1762:P1762"/>
    <mergeCell ref="A1759:N1759"/>
    <mergeCell ref="O1759:P1759"/>
    <mergeCell ref="A1760:H1760"/>
    <mergeCell ref="I1760:J1760"/>
    <mergeCell ref="K1760:L1760"/>
    <mergeCell ref="M1760:N1760"/>
    <mergeCell ref="O1760:P1760"/>
    <mergeCell ref="O1757:P1757"/>
    <mergeCell ref="A1758:C1758"/>
    <mergeCell ref="D1758:E1758"/>
    <mergeCell ref="G1758:H1758"/>
    <mergeCell ref="I1758:J1758"/>
    <mergeCell ref="K1758:L1758"/>
    <mergeCell ref="M1758:N1758"/>
    <mergeCell ref="O1758:P1758"/>
    <mergeCell ref="A1757:C1757"/>
    <mergeCell ref="D1757:E1757"/>
    <mergeCell ref="G1757:H1757"/>
    <mergeCell ref="I1757:J1757"/>
    <mergeCell ref="K1757:L1757"/>
    <mergeCell ref="M1757:N1757"/>
    <mergeCell ref="A1755:C1756"/>
    <mergeCell ref="D1755:E1756"/>
    <mergeCell ref="F1755:F1756"/>
    <mergeCell ref="G1755:H1756"/>
    <mergeCell ref="I1755:P1755"/>
    <mergeCell ref="I1756:J1756"/>
    <mergeCell ref="K1756:L1756"/>
    <mergeCell ref="M1756:N1756"/>
    <mergeCell ref="O1756:P1756"/>
    <mergeCell ref="B1753:K1753"/>
    <mergeCell ref="L1753:M1753"/>
    <mergeCell ref="N1753:P1753"/>
    <mergeCell ref="A1754:B1754"/>
    <mergeCell ref="C1754:D1754"/>
    <mergeCell ref="E1754:G1754"/>
    <mergeCell ref="H1754:I1754"/>
    <mergeCell ref="J1754:O1754"/>
    <mergeCell ref="B1751:K1751"/>
    <mergeCell ref="L1751:M1751"/>
    <mergeCell ref="N1751:P1751"/>
    <mergeCell ref="B1752:K1752"/>
    <mergeCell ref="L1752:M1752"/>
    <mergeCell ref="N1752:P1752"/>
    <mergeCell ref="B1749:K1749"/>
    <mergeCell ref="L1749:M1749"/>
    <mergeCell ref="N1749:P1749"/>
    <mergeCell ref="B1750:K1750"/>
    <mergeCell ref="L1750:M1750"/>
    <mergeCell ref="N1750:P1750"/>
    <mergeCell ref="O1741:P1741"/>
    <mergeCell ref="A1743:P1743"/>
    <mergeCell ref="A1744:P1744"/>
    <mergeCell ref="A1745:P1745"/>
    <mergeCell ref="A1747:P1747"/>
    <mergeCell ref="B1748:K1748"/>
    <mergeCell ref="L1748:M1748"/>
    <mergeCell ref="N1748:P1748"/>
    <mergeCell ref="A1741:C1741"/>
    <mergeCell ref="D1741:E1741"/>
    <mergeCell ref="G1741:H1741"/>
    <mergeCell ref="I1741:J1741"/>
    <mergeCell ref="K1741:L1741"/>
    <mergeCell ref="M1741:N1741"/>
    <mergeCell ref="O1739:P1739"/>
    <mergeCell ref="A1740:C1740"/>
    <mergeCell ref="D1740:E1740"/>
    <mergeCell ref="G1740:H1740"/>
    <mergeCell ref="I1740:J1740"/>
    <mergeCell ref="K1740:L1740"/>
    <mergeCell ref="M1740:N1740"/>
    <mergeCell ref="O1740:P1740"/>
    <mergeCell ref="A1739:C1739"/>
    <mergeCell ref="D1739:E1739"/>
    <mergeCell ref="G1739:H1739"/>
    <mergeCell ref="I1739:J1739"/>
    <mergeCell ref="K1739:L1739"/>
    <mergeCell ref="M1739:N1739"/>
    <mergeCell ref="A1736:N1736"/>
    <mergeCell ref="O1736:P1736"/>
    <mergeCell ref="A1737:P1737"/>
    <mergeCell ref="A1738:C1738"/>
    <mergeCell ref="D1738:E1738"/>
    <mergeCell ref="G1738:H1738"/>
    <mergeCell ref="I1738:J1738"/>
    <mergeCell ref="K1738:L1738"/>
    <mergeCell ref="M1738:N1738"/>
    <mergeCell ref="O1738:P1738"/>
    <mergeCell ref="A1734:H1734"/>
    <mergeCell ref="I1734:J1734"/>
    <mergeCell ref="K1734:L1734"/>
    <mergeCell ref="M1734:N1734"/>
    <mergeCell ref="O1734:P1734"/>
    <mergeCell ref="A1735:H1735"/>
    <mergeCell ref="I1735:J1735"/>
    <mergeCell ref="K1735:L1735"/>
    <mergeCell ref="M1735:N1735"/>
    <mergeCell ref="O1735:P1735"/>
    <mergeCell ref="O1731:P1731"/>
    <mergeCell ref="A1732:N1732"/>
    <mergeCell ref="O1732:P1732"/>
    <mergeCell ref="A1733:H1733"/>
    <mergeCell ref="I1733:J1733"/>
    <mergeCell ref="K1733:L1733"/>
    <mergeCell ref="M1733:N1733"/>
    <mergeCell ref="O1733:P1733"/>
    <mergeCell ref="A1731:C1731"/>
    <mergeCell ref="D1731:E1731"/>
    <mergeCell ref="G1731:H1731"/>
    <mergeCell ref="I1731:J1731"/>
    <mergeCell ref="K1731:L1731"/>
    <mergeCell ref="M1731:N1731"/>
    <mergeCell ref="O1729:P1729"/>
    <mergeCell ref="A1730:C1730"/>
    <mergeCell ref="D1730:E1730"/>
    <mergeCell ref="G1730:H1730"/>
    <mergeCell ref="I1730:J1730"/>
    <mergeCell ref="K1730:L1730"/>
    <mergeCell ref="M1730:N1730"/>
    <mergeCell ref="O1730:P1730"/>
    <mergeCell ref="A1729:C1729"/>
    <mergeCell ref="D1729:E1729"/>
    <mergeCell ref="G1729:H1729"/>
    <mergeCell ref="I1729:J1729"/>
    <mergeCell ref="K1729:L1729"/>
    <mergeCell ref="M1729:N1729"/>
    <mergeCell ref="O1727:P1727"/>
    <mergeCell ref="A1728:C1728"/>
    <mergeCell ref="D1728:E1728"/>
    <mergeCell ref="G1728:H1728"/>
    <mergeCell ref="I1728:J1728"/>
    <mergeCell ref="K1728:L1728"/>
    <mergeCell ref="M1728:N1728"/>
    <mergeCell ref="O1728:P1728"/>
    <mergeCell ref="A1727:C1727"/>
    <mergeCell ref="D1727:E1727"/>
    <mergeCell ref="G1727:H1727"/>
    <mergeCell ref="I1727:J1727"/>
    <mergeCell ref="K1727:L1727"/>
    <mergeCell ref="M1727:N1727"/>
    <mergeCell ref="A1724:N1724"/>
    <mergeCell ref="O1724:P1724"/>
    <mergeCell ref="A1725:P1725"/>
    <mergeCell ref="A1726:C1726"/>
    <mergeCell ref="D1726:E1726"/>
    <mergeCell ref="G1726:H1726"/>
    <mergeCell ref="I1726:J1726"/>
    <mergeCell ref="K1726:L1726"/>
    <mergeCell ref="M1726:N1726"/>
    <mergeCell ref="O1726:P1726"/>
    <mergeCell ref="A1722:H1722"/>
    <mergeCell ref="I1722:J1722"/>
    <mergeCell ref="K1722:L1722"/>
    <mergeCell ref="M1722:N1722"/>
    <mergeCell ref="O1722:P1722"/>
    <mergeCell ref="A1723:H1723"/>
    <mergeCell ref="I1723:J1723"/>
    <mergeCell ref="K1723:L1723"/>
    <mergeCell ref="M1723:N1723"/>
    <mergeCell ref="O1723:P1723"/>
    <mergeCell ref="A1720:N1720"/>
    <mergeCell ref="O1720:P1720"/>
    <mergeCell ref="A1721:H1721"/>
    <mergeCell ref="I1721:J1721"/>
    <mergeCell ref="K1721:L1721"/>
    <mergeCell ref="M1721:N1721"/>
    <mergeCell ref="O1721:P1721"/>
    <mergeCell ref="O1718:P1718"/>
    <mergeCell ref="A1719:C1719"/>
    <mergeCell ref="D1719:E1719"/>
    <mergeCell ref="G1719:H1719"/>
    <mergeCell ref="I1719:J1719"/>
    <mergeCell ref="K1719:L1719"/>
    <mergeCell ref="M1719:N1719"/>
    <mergeCell ref="O1719:P1719"/>
    <mergeCell ref="A1718:C1718"/>
    <mergeCell ref="D1718:E1718"/>
    <mergeCell ref="G1718:H1718"/>
    <mergeCell ref="I1718:J1718"/>
    <mergeCell ref="K1718:L1718"/>
    <mergeCell ref="M1718:N1718"/>
    <mergeCell ref="O1716:P1716"/>
    <mergeCell ref="A1717:C1717"/>
    <mergeCell ref="D1717:E1717"/>
    <mergeCell ref="G1717:H1717"/>
    <mergeCell ref="I1717:J1717"/>
    <mergeCell ref="K1717:L1717"/>
    <mergeCell ref="M1717:N1717"/>
    <mergeCell ref="O1717:P1717"/>
    <mergeCell ref="A1716:C1716"/>
    <mergeCell ref="D1716:E1716"/>
    <mergeCell ref="G1716:H1716"/>
    <mergeCell ref="I1716:J1716"/>
    <mergeCell ref="K1716:L1716"/>
    <mergeCell ref="M1716:N1716"/>
    <mergeCell ref="O1714:P1714"/>
    <mergeCell ref="A1715:C1715"/>
    <mergeCell ref="D1715:E1715"/>
    <mergeCell ref="G1715:H1715"/>
    <mergeCell ref="I1715:J1715"/>
    <mergeCell ref="K1715:L1715"/>
    <mergeCell ref="M1715:N1715"/>
    <mergeCell ref="O1715:P1715"/>
    <mergeCell ref="I1713:J1713"/>
    <mergeCell ref="K1713:L1713"/>
    <mergeCell ref="M1713:N1713"/>
    <mergeCell ref="O1713:P1713"/>
    <mergeCell ref="A1714:C1714"/>
    <mergeCell ref="D1714:E1714"/>
    <mergeCell ref="G1714:H1714"/>
    <mergeCell ref="I1714:J1714"/>
    <mergeCell ref="K1714:L1714"/>
    <mergeCell ref="M1714:N1714"/>
    <mergeCell ref="A1711:B1711"/>
    <mergeCell ref="C1711:D1711"/>
    <mergeCell ref="E1711:G1711"/>
    <mergeCell ref="H1711:I1711"/>
    <mergeCell ref="J1711:O1711"/>
    <mergeCell ref="A1712:C1713"/>
    <mergeCell ref="D1712:E1713"/>
    <mergeCell ref="F1712:F1713"/>
    <mergeCell ref="G1712:H1713"/>
    <mergeCell ref="I1712:P1712"/>
    <mergeCell ref="B1709:K1709"/>
    <mergeCell ref="L1709:M1709"/>
    <mergeCell ref="N1709:P1709"/>
    <mergeCell ref="B1710:K1710"/>
    <mergeCell ref="L1710:M1710"/>
    <mergeCell ref="N1710:P1710"/>
    <mergeCell ref="B1707:K1707"/>
    <mergeCell ref="L1707:M1707"/>
    <mergeCell ref="N1707:P1707"/>
    <mergeCell ref="B1708:K1708"/>
    <mergeCell ref="L1708:M1708"/>
    <mergeCell ref="N1708:P1708"/>
    <mergeCell ref="A1704:P1704"/>
    <mergeCell ref="B1705:K1705"/>
    <mergeCell ref="L1705:M1705"/>
    <mergeCell ref="N1705:P1705"/>
    <mergeCell ref="B1706:K1706"/>
    <mergeCell ref="L1706:M1706"/>
    <mergeCell ref="N1706:P1706"/>
    <mergeCell ref="A1697:N1697"/>
    <mergeCell ref="O1697:P1697"/>
    <mergeCell ref="A1698:P1698"/>
    <mergeCell ref="A1700:P1700"/>
    <mergeCell ref="A1701:P1701"/>
    <mergeCell ref="A1702:P1702"/>
    <mergeCell ref="A1695:H1695"/>
    <mergeCell ref="I1695:J1695"/>
    <mergeCell ref="K1695:L1695"/>
    <mergeCell ref="M1695:N1695"/>
    <mergeCell ref="O1695:P1695"/>
    <mergeCell ref="A1696:H1696"/>
    <mergeCell ref="I1696:J1696"/>
    <mergeCell ref="K1696:L1696"/>
    <mergeCell ref="M1696:N1696"/>
    <mergeCell ref="O1696:P1696"/>
    <mergeCell ref="O1692:P1692"/>
    <mergeCell ref="A1693:N1693"/>
    <mergeCell ref="O1693:P1693"/>
    <mergeCell ref="A1694:H1694"/>
    <mergeCell ref="I1694:J1694"/>
    <mergeCell ref="K1694:L1694"/>
    <mergeCell ref="M1694:N1694"/>
    <mergeCell ref="O1694:P1694"/>
    <mergeCell ref="A1692:C1692"/>
    <mergeCell ref="D1692:E1692"/>
    <mergeCell ref="G1692:H1692"/>
    <mergeCell ref="I1692:J1692"/>
    <mergeCell ref="K1692:L1692"/>
    <mergeCell ref="M1692:N1692"/>
    <mergeCell ref="O1690:P1690"/>
    <mergeCell ref="A1691:C1691"/>
    <mergeCell ref="D1691:E1691"/>
    <mergeCell ref="G1691:H1691"/>
    <mergeCell ref="I1691:J1691"/>
    <mergeCell ref="K1691:L1691"/>
    <mergeCell ref="M1691:N1691"/>
    <mergeCell ref="O1691:P1691"/>
    <mergeCell ref="A1690:C1690"/>
    <mergeCell ref="D1690:E1690"/>
    <mergeCell ref="G1690:H1690"/>
    <mergeCell ref="I1690:J1690"/>
    <mergeCell ref="K1690:L1690"/>
    <mergeCell ref="M1690:N1690"/>
    <mergeCell ref="O1688:P1688"/>
    <mergeCell ref="A1689:C1689"/>
    <mergeCell ref="D1689:E1689"/>
    <mergeCell ref="G1689:H1689"/>
    <mergeCell ref="I1689:J1689"/>
    <mergeCell ref="K1689:L1689"/>
    <mergeCell ref="M1689:N1689"/>
    <mergeCell ref="O1689:P1689"/>
    <mergeCell ref="A1688:C1688"/>
    <mergeCell ref="D1688:E1688"/>
    <mergeCell ref="G1688:H1688"/>
    <mergeCell ref="I1688:J1688"/>
    <mergeCell ref="K1688:L1688"/>
    <mergeCell ref="M1688:N1688"/>
    <mergeCell ref="A1685:N1685"/>
    <mergeCell ref="O1685:P1685"/>
    <mergeCell ref="A1686:P1686"/>
    <mergeCell ref="A1687:C1687"/>
    <mergeCell ref="D1687:E1687"/>
    <mergeCell ref="G1687:H1687"/>
    <mergeCell ref="I1687:J1687"/>
    <mergeCell ref="K1687:L1687"/>
    <mergeCell ref="M1687:N1687"/>
    <mergeCell ref="O1687:P1687"/>
    <mergeCell ref="A1683:H1683"/>
    <mergeCell ref="I1683:J1683"/>
    <mergeCell ref="K1683:L1683"/>
    <mergeCell ref="M1683:N1683"/>
    <mergeCell ref="O1683:P1683"/>
    <mergeCell ref="A1684:H1684"/>
    <mergeCell ref="I1684:J1684"/>
    <mergeCell ref="K1684:L1684"/>
    <mergeCell ref="M1684:N1684"/>
    <mergeCell ref="O1684:P1684"/>
    <mergeCell ref="O1680:P1680"/>
    <mergeCell ref="A1681:N1681"/>
    <mergeCell ref="O1681:P1681"/>
    <mergeCell ref="A1682:H1682"/>
    <mergeCell ref="I1682:J1682"/>
    <mergeCell ref="K1682:L1682"/>
    <mergeCell ref="M1682:N1682"/>
    <mergeCell ref="O1682:P1682"/>
    <mergeCell ref="A1680:C1680"/>
    <mergeCell ref="D1680:E1680"/>
    <mergeCell ref="G1680:H1680"/>
    <mergeCell ref="I1680:J1680"/>
    <mergeCell ref="K1680:L1680"/>
    <mergeCell ref="M1680:N1680"/>
    <mergeCell ref="O1678:P1678"/>
    <mergeCell ref="A1679:C1679"/>
    <mergeCell ref="D1679:E1679"/>
    <mergeCell ref="G1679:H1679"/>
    <mergeCell ref="I1679:J1679"/>
    <mergeCell ref="K1679:L1679"/>
    <mergeCell ref="M1679:N1679"/>
    <mergeCell ref="O1679:P1679"/>
    <mergeCell ref="A1678:C1678"/>
    <mergeCell ref="D1678:E1678"/>
    <mergeCell ref="G1678:H1678"/>
    <mergeCell ref="I1678:J1678"/>
    <mergeCell ref="K1678:L1678"/>
    <mergeCell ref="M1678:N1678"/>
    <mergeCell ref="O1676:P1676"/>
    <mergeCell ref="A1677:C1677"/>
    <mergeCell ref="D1677:E1677"/>
    <mergeCell ref="G1677:H1677"/>
    <mergeCell ref="I1677:J1677"/>
    <mergeCell ref="K1677:L1677"/>
    <mergeCell ref="M1677:N1677"/>
    <mergeCell ref="O1677:P1677"/>
    <mergeCell ref="A1676:C1676"/>
    <mergeCell ref="D1676:E1676"/>
    <mergeCell ref="G1676:H1676"/>
    <mergeCell ref="I1676:J1676"/>
    <mergeCell ref="K1676:L1676"/>
    <mergeCell ref="M1676:N1676"/>
    <mergeCell ref="A1673:N1673"/>
    <mergeCell ref="O1673:P1673"/>
    <mergeCell ref="A1674:P1674"/>
    <mergeCell ref="A1675:C1675"/>
    <mergeCell ref="D1675:E1675"/>
    <mergeCell ref="G1675:H1675"/>
    <mergeCell ref="I1675:J1675"/>
    <mergeCell ref="K1675:L1675"/>
    <mergeCell ref="M1675:N1675"/>
    <mergeCell ref="O1675:P1675"/>
    <mergeCell ref="A1671:H1671"/>
    <mergeCell ref="I1671:J1671"/>
    <mergeCell ref="K1671:L1671"/>
    <mergeCell ref="M1671:N1671"/>
    <mergeCell ref="O1671:P1671"/>
    <mergeCell ref="A1672:H1672"/>
    <mergeCell ref="I1672:J1672"/>
    <mergeCell ref="K1672:L1672"/>
    <mergeCell ref="M1672:N1672"/>
    <mergeCell ref="O1672:P1672"/>
    <mergeCell ref="O1668:P1668"/>
    <mergeCell ref="A1669:N1669"/>
    <mergeCell ref="O1669:P1669"/>
    <mergeCell ref="A1670:H1670"/>
    <mergeCell ref="I1670:J1670"/>
    <mergeCell ref="K1670:L1670"/>
    <mergeCell ref="M1670:N1670"/>
    <mergeCell ref="O1670:P1670"/>
    <mergeCell ref="A1668:C1668"/>
    <mergeCell ref="D1668:E1668"/>
    <mergeCell ref="G1668:H1668"/>
    <mergeCell ref="I1668:J1668"/>
    <mergeCell ref="K1668:L1668"/>
    <mergeCell ref="M1668:N1668"/>
    <mergeCell ref="A1666:C1667"/>
    <mergeCell ref="D1666:E1667"/>
    <mergeCell ref="F1666:F1667"/>
    <mergeCell ref="G1666:H1667"/>
    <mergeCell ref="I1666:P1666"/>
    <mergeCell ref="I1667:J1667"/>
    <mergeCell ref="K1667:L1667"/>
    <mergeCell ref="M1667:N1667"/>
    <mergeCell ref="O1667:P1667"/>
    <mergeCell ref="B1664:K1664"/>
    <mergeCell ref="L1664:M1664"/>
    <mergeCell ref="N1664:P1664"/>
    <mergeCell ref="A1665:B1665"/>
    <mergeCell ref="C1665:D1665"/>
    <mergeCell ref="E1665:G1665"/>
    <mergeCell ref="H1665:I1665"/>
    <mergeCell ref="J1665:O1665"/>
    <mergeCell ref="B1662:K1662"/>
    <mergeCell ref="L1662:M1662"/>
    <mergeCell ref="N1662:P1662"/>
    <mergeCell ref="B1663:K1663"/>
    <mergeCell ref="L1663:M1663"/>
    <mergeCell ref="N1663:P1663"/>
    <mergeCell ref="B1660:K1660"/>
    <mergeCell ref="L1660:M1660"/>
    <mergeCell ref="N1660:P1660"/>
    <mergeCell ref="B1661:K1661"/>
    <mergeCell ref="L1661:M1661"/>
    <mergeCell ref="N1661:P1661"/>
    <mergeCell ref="A1654:P1654"/>
    <mergeCell ref="A1655:P1655"/>
    <mergeCell ref="A1656:P1656"/>
    <mergeCell ref="A1658:P1658"/>
    <mergeCell ref="B1659:K1659"/>
    <mergeCell ref="L1659:M1659"/>
    <mergeCell ref="N1659:P1659"/>
    <mergeCell ref="O1651:P1651"/>
    <mergeCell ref="A1652:C1652"/>
    <mergeCell ref="D1652:E1652"/>
    <mergeCell ref="G1652:H1652"/>
    <mergeCell ref="I1652:J1652"/>
    <mergeCell ref="K1652:L1652"/>
    <mergeCell ref="M1652:N1652"/>
    <mergeCell ref="O1652:P1652"/>
    <mergeCell ref="A1651:C1651"/>
    <mergeCell ref="D1651:E1651"/>
    <mergeCell ref="G1651:H1651"/>
    <mergeCell ref="I1651:J1651"/>
    <mergeCell ref="K1651:L1651"/>
    <mergeCell ref="M1651:N1651"/>
    <mergeCell ref="O1649:P1649"/>
    <mergeCell ref="A1650:C1650"/>
    <mergeCell ref="D1650:E1650"/>
    <mergeCell ref="G1650:H1650"/>
    <mergeCell ref="I1650:J1650"/>
    <mergeCell ref="K1650:L1650"/>
    <mergeCell ref="M1650:N1650"/>
    <mergeCell ref="O1650:P1650"/>
    <mergeCell ref="A1649:C1649"/>
    <mergeCell ref="D1649:E1649"/>
    <mergeCell ref="G1649:H1649"/>
    <mergeCell ref="I1649:J1649"/>
    <mergeCell ref="K1649:L1649"/>
    <mergeCell ref="M1649:N1649"/>
    <mergeCell ref="A1646:N1646"/>
    <mergeCell ref="O1646:P1646"/>
    <mergeCell ref="A1647:P1647"/>
    <mergeCell ref="A1648:C1648"/>
    <mergeCell ref="D1648:E1648"/>
    <mergeCell ref="G1648:H1648"/>
    <mergeCell ref="I1648:J1648"/>
    <mergeCell ref="K1648:L1648"/>
    <mergeCell ref="M1648:N1648"/>
    <mergeCell ref="O1648:P1648"/>
    <mergeCell ref="A1644:H1644"/>
    <mergeCell ref="I1644:J1644"/>
    <mergeCell ref="K1644:L1644"/>
    <mergeCell ref="M1644:N1644"/>
    <mergeCell ref="O1644:P1644"/>
    <mergeCell ref="A1645:H1645"/>
    <mergeCell ref="I1645:J1645"/>
    <mergeCell ref="K1645:L1645"/>
    <mergeCell ref="M1645:N1645"/>
    <mergeCell ref="O1645:P1645"/>
    <mergeCell ref="O1641:P1641"/>
    <mergeCell ref="A1642:N1642"/>
    <mergeCell ref="O1642:P1642"/>
    <mergeCell ref="A1643:H1643"/>
    <mergeCell ref="I1643:J1643"/>
    <mergeCell ref="K1643:L1643"/>
    <mergeCell ref="M1643:N1643"/>
    <mergeCell ref="O1643:P1643"/>
    <mergeCell ref="A1641:C1641"/>
    <mergeCell ref="D1641:E1641"/>
    <mergeCell ref="G1641:H1641"/>
    <mergeCell ref="I1641:J1641"/>
    <mergeCell ref="K1641:L1641"/>
    <mergeCell ref="M1641:N1641"/>
    <mergeCell ref="O1639:P1639"/>
    <mergeCell ref="A1640:C1640"/>
    <mergeCell ref="D1640:E1640"/>
    <mergeCell ref="G1640:H1640"/>
    <mergeCell ref="I1640:J1640"/>
    <mergeCell ref="K1640:L1640"/>
    <mergeCell ref="M1640:N1640"/>
    <mergeCell ref="O1640:P1640"/>
    <mergeCell ref="A1639:C1639"/>
    <mergeCell ref="D1639:E1639"/>
    <mergeCell ref="G1639:H1639"/>
    <mergeCell ref="I1639:J1639"/>
    <mergeCell ref="K1639:L1639"/>
    <mergeCell ref="M1639:N1639"/>
    <mergeCell ref="O1637:P1637"/>
    <mergeCell ref="A1638:C1638"/>
    <mergeCell ref="D1638:E1638"/>
    <mergeCell ref="G1638:H1638"/>
    <mergeCell ref="I1638:J1638"/>
    <mergeCell ref="K1638:L1638"/>
    <mergeCell ref="M1638:N1638"/>
    <mergeCell ref="O1638:P1638"/>
    <mergeCell ref="A1637:C1637"/>
    <mergeCell ref="D1637:E1637"/>
    <mergeCell ref="G1637:H1637"/>
    <mergeCell ref="I1637:J1637"/>
    <mergeCell ref="K1637:L1637"/>
    <mergeCell ref="M1637:N1637"/>
    <mergeCell ref="A1634:N1634"/>
    <mergeCell ref="O1634:P1634"/>
    <mergeCell ref="A1635:P1635"/>
    <mergeCell ref="A1636:C1636"/>
    <mergeCell ref="D1636:E1636"/>
    <mergeCell ref="G1636:H1636"/>
    <mergeCell ref="I1636:J1636"/>
    <mergeCell ref="K1636:L1636"/>
    <mergeCell ref="M1636:N1636"/>
    <mergeCell ref="O1636:P1636"/>
    <mergeCell ref="A1632:H1632"/>
    <mergeCell ref="I1632:J1632"/>
    <mergeCell ref="K1632:L1632"/>
    <mergeCell ref="M1632:N1632"/>
    <mergeCell ref="O1632:P1632"/>
    <mergeCell ref="A1633:H1633"/>
    <mergeCell ref="I1633:J1633"/>
    <mergeCell ref="K1633:L1633"/>
    <mergeCell ref="M1633:N1633"/>
    <mergeCell ref="O1633:P1633"/>
    <mergeCell ref="O1629:P1629"/>
    <mergeCell ref="A1630:N1630"/>
    <mergeCell ref="O1630:P1630"/>
    <mergeCell ref="A1631:H1631"/>
    <mergeCell ref="I1631:J1631"/>
    <mergeCell ref="K1631:L1631"/>
    <mergeCell ref="M1631:N1631"/>
    <mergeCell ref="O1631:P1631"/>
    <mergeCell ref="A1629:C1629"/>
    <mergeCell ref="D1629:E1629"/>
    <mergeCell ref="G1629:H1629"/>
    <mergeCell ref="I1629:J1629"/>
    <mergeCell ref="K1629:L1629"/>
    <mergeCell ref="M1629:N1629"/>
    <mergeCell ref="O1627:P1627"/>
    <mergeCell ref="A1628:C1628"/>
    <mergeCell ref="D1628:E1628"/>
    <mergeCell ref="G1628:H1628"/>
    <mergeCell ref="I1628:J1628"/>
    <mergeCell ref="K1628:L1628"/>
    <mergeCell ref="M1628:N1628"/>
    <mergeCell ref="O1628:P1628"/>
    <mergeCell ref="A1627:C1627"/>
    <mergeCell ref="D1627:E1627"/>
    <mergeCell ref="G1627:H1627"/>
    <mergeCell ref="I1627:J1627"/>
    <mergeCell ref="K1627:L1627"/>
    <mergeCell ref="M1627:N1627"/>
    <mergeCell ref="O1625:P1625"/>
    <mergeCell ref="A1626:C1626"/>
    <mergeCell ref="D1626:E1626"/>
    <mergeCell ref="G1626:H1626"/>
    <mergeCell ref="I1626:J1626"/>
    <mergeCell ref="K1626:L1626"/>
    <mergeCell ref="M1626:N1626"/>
    <mergeCell ref="O1626:P1626"/>
    <mergeCell ref="A1625:C1625"/>
    <mergeCell ref="D1625:E1625"/>
    <mergeCell ref="G1625:H1625"/>
    <mergeCell ref="I1625:J1625"/>
    <mergeCell ref="K1625:L1625"/>
    <mergeCell ref="M1625:N1625"/>
    <mergeCell ref="A1623:C1624"/>
    <mergeCell ref="D1623:E1624"/>
    <mergeCell ref="F1623:F1624"/>
    <mergeCell ref="G1623:H1624"/>
    <mergeCell ref="I1623:P1623"/>
    <mergeCell ref="I1624:J1624"/>
    <mergeCell ref="K1624:L1624"/>
    <mergeCell ref="M1624:N1624"/>
    <mergeCell ref="O1624:P1624"/>
    <mergeCell ref="B1621:K1621"/>
    <mergeCell ref="L1621:M1621"/>
    <mergeCell ref="N1621:P1621"/>
    <mergeCell ref="A1622:B1622"/>
    <mergeCell ref="C1622:D1622"/>
    <mergeCell ref="E1622:G1622"/>
    <mergeCell ref="H1622:I1622"/>
    <mergeCell ref="J1622:O1622"/>
    <mergeCell ref="B1619:K1619"/>
    <mergeCell ref="L1619:M1619"/>
    <mergeCell ref="N1619:P1619"/>
    <mergeCell ref="B1620:K1620"/>
    <mergeCell ref="L1620:M1620"/>
    <mergeCell ref="N1620:P1620"/>
    <mergeCell ref="B1617:K1617"/>
    <mergeCell ref="L1617:M1617"/>
    <mergeCell ref="N1617:P1617"/>
    <mergeCell ref="B1618:K1618"/>
    <mergeCell ref="L1618:M1618"/>
    <mergeCell ref="N1618:P1618"/>
    <mergeCell ref="A1611:P1611"/>
    <mergeCell ref="A1612:P1612"/>
    <mergeCell ref="A1613:P1613"/>
    <mergeCell ref="A1615:P1615"/>
    <mergeCell ref="B1616:K1616"/>
    <mergeCell ref="L1616:M1616"/>
    <mergeCell ref="N1616:P1616"/>
    <mergeCell ref="A1607:N1607"/>
    <mergeCell ref="O1607:P1607"/>
    <mergeCell ref="A1608:P1608"/>
    <mergeCell ref="A1609:C1609"/>
    <mergeCell ref="D1609:E1609"/>
    <mergeCell ref="G1609:H1609"/>
    <mergeCell ref="I1609:J1609"/>
    <mergeCell ref="K1609:L1609"/>
    <mergeCell ref="M1609:N1609"/>
    <mergeCell ref="O1609:P1609"/>
    <mergeCell ref="A1605:H1605"/>
    <mergeCell ref="I1605:J1605"/>
    <mergeCell ref="K1605:L1605"/>
    <mergeCell ref="M1605:N1605"/>
    <mergeCell ref="O1605:P1605"/>
    <mergeCell ref="A1606:H1606"/>
    <mergeCell ref="I1606:J1606"/>
    <mergeCell ref="K1606:L1606"/>
    <mergeCell ref="M1606:N1606"/>
    <mergeCell ref="O1606:P1606"/>
    <mergeCell ref="A1603:N1603"/>
    <mergeCell ref="O1603:P1603"/>
    <mergeCell ref="A1604:H1604"/>
    <mergeCell ref="I1604:J1604"/>
    <mergeCell ref="K1604:L1604"/>
    <mergeCell ref="M1604:N1604"/>
    <mergeCell ref="O1604:P1604"/>
    <mergeCell ref="A1600:N1600"/>
    <mergeCell ref="O1600:P1600"/>
    <mergeCell ref="A1601:P1601"/>
    <mergeCell ref="A1602:C1602"/>
    <mergeCell ref="D1602:E1602"/>
    <mergeCell ref="G1602:H1602"/>
    <mergeCell ref="I1602:J1602"/>
    <mergeCell ref="K1602:L1602"/>
    <mergeCell ref="M1602:N1602"/>
    <mergeCell ref="O1602:P1602"/>
    <mergeCell ref="A1598:H1598"/>
    <mergeCell ref="I1598:J1598"/>
    <mergeCell ref="K1598:L1598"/>
    <mergeCell ref="M1598:N1598"/>
    <mergeCell ref="O1598:P1598"/>
    <mergeCell ref="A1599:H1599"/>
    <mergeCell ref="I1599:J1599"/>
    <mergeCell ref="K1599:L1599"/>
    <mergeCell ref="M1599:N1599"/>
    <mergeCell ref="O1599:P1599"/>
    <mergeCell ref="A1596:N1596"/>
    <mergeCell ref="O1596:P1596"/>
    <mergeCell ref="A1597:H1597"/>
    <mergeCell ref="I1597:J1597"/>
    <mergeCell ref="K1597:L1597"/>
    <mergeCell ref="M1597:N1597"/>
    <mergeCell ref="O1597:P1597"/>
    <mergeCell ref="A1593:N1593"/>
    <mergeCell ref="O1593:P1593"/>
    <mergeCell ref="A1594:P1594"/>
    <mergeCell ref="A1595:C1595"/>
    <mergeCell ref="D1595:E1595"/>
    <mergeCell ref="G1595:H1595"/>
    <mergeCell ref="I1595:J1595"/>
    <mergeCell ref="K1595:L1595"/>
    <mergeCell ref="M1595:N1595"/>
    <mergeCell ref="O1595:P1595"/>
    <mergeCell ref="A1591:H1591"/>
    <mergeCell ref="I1591:J1591"/>
    <mergeCell ref="K1591:L1591"/>
    <mergeCell ref="M1591:N1591"/>
    <mergeCell ref="O1591:P1591"/>
    <mergeCell ref="A1592:H1592"/>
    <mergeCell ref="I1592:J1592"/>
    <mergeCell ref="K1592:L1592"/>
    <mergeCell ref="M1592:N1592"/>
    <mergeCell ref="O1592:P1592"/>
    <mergeCell ref="A1589:N1589"/>
    <mergeCell ref="O1589:P1589"/>
    <mergeCell ref="A1590:H1590"/>
    <mergeCell ref="I1590:J1590"/>
    <mergeCell ref="K1590:L1590"/>
    <mergeCell ref="M1590:N1590"/>
    <mergeCell ref="O1590:P1590"/>
    <mergeCell ref="A1586:N1586"/>
    <mergeCell ref="O1586:P1586"/>
    <mergeCell ref="A1587:P1587"/>
    <mergeCell ref="A1588:C1588"/>
    <mergeCell ref="D1588:E1588"/>
    <mergeCell ref="G1588:H1588"/>
    <mergeCell ref="I1588:J1588"/>
    <mergeCell ref="K1588:L1588"/>
    <mergeCell ref="M1588:N1588"/>
    <mergeCell ref="O1588:P1588"/>
    <mergeCell ref="A1584:H1584"/>
    <mergeCell ref="I1584:J1584"/>
    <mergeCell ref="K1584:L1584"/>
    <mergeCell ref="M1584:N1584"/>
    <mergeCell ref="O1584:P1584"/>
    <mergeCell ref="A1585:H1585"/>
    <mergeCell ref="I1585:J1585"/>
    <mergeCell ref="K1585:L1585"/>
    <mergeCell ref="M1585:N1585"/>
    <mergeCell ref="O1585:P1585"/>
    <mergeCell ref="A1582:N1582"/>
    <mergeCell ref="O1582:P1582"/>
    <mergeCell ref="A1583:H1583"/>
    <mergeCell ref="I1583:J1583"/>
    <mergeCell ref="K1583:L1583"/>
    <mergeCell ref="M1583:N1583"/>
    <mergeCell ref="O1583:P1583"/>
    <mergeCell ref="A1579:N1579"/>
    <mergeCell ref="O1579:P1579"/>
    <mergeCell ref="A1580:P1580"/>
    <mergeCell ref="A1581:C1581"/>
    <mergeCell ref="D1581:E1581"/>
    <mergeCell ref="G1581:H1581"/>
    <mergeCell ref="I1581:J1581"/>
    <mergeCell ref="K1581:L1581"/>
    <mergeCell ref="M1581:N1581"/>
    <mergeCell ref="O1581:P1581"/>
    <mergeCell ref="A1577:H1577"/>
    <mergeCell ref="I1577:J1577"/>
    <mergeCell ref="K1577:L1577"/>
    <mergeCell ref="M1577:N1577"/>
    <mergeCell ref="O1577:P1577"/>
    <mergeCell ref="A1578:H1578"/>
    <mergeCell ref="I1578:J1578"/>
    <mergeCell ref="K1578:L1578"/>
    <mergeCell ref="M1578:N1578"/>
    <mergeCell ref="O1578:P1578"/>
    <mergeCell ref="O1574:P1574"/>
    <mergeCell ref="A1575:N1575"/>
    <mergeCell ref="O1575:P1575"/>
    <mergeCell ref="A1576:H1576"/>
    <mergeCell ref="I1576:J1576"/>
    <mergeCell ref="K1576:L1576"/>
    <mergeCell ref="M1576:N1576"/>
    <mergeCell ref="O1576:P1576"/>
    <mergeCell ref="I1573:J1573"/>
    <mergeCell ref="K1573:L1573"/>
    <mergeCell ref="M1573:N1573"/>
    <mergeCell ref="O1573:P1573"/>
    <mergeCell ref="A1574:C1574"/>
    <mergeCell ref="D1574:E1574"/>
    <mergeCell ref="G1574:H1574"/>
    <mergeCell ref="I1574:J1574"/>
    <mergeCell ref="K1574:L1574"/>
    <mergeCell ref="M1574:N1574"/>
    <mergeCell ref="A1571:B1571"/>
    <mergeCell ref="C1571:D1571"/>
    <mergeCell ref="E1571:G1571"/>
    <mergeCell ref="H1571:I1571"/>
    <mergeCell ref="J1571:O1571"/>
    <mergeCell ref="A1572:C1573"/>
    <mergeCell ref="D1572:E1573"/>
    <mergeCell ref="F1572:F1573"/>
    <mergeCell ref="G1572:H1573"/>
    <mergeCell ref="I1572:P1572"/>
    <mergeCell ref="B1569:K1569"/>
    <mergeCell ref="L1569:M1569"/>
    <mergeCell ref="N1569:P1569"/>
    <mergeCell ref="B1570:K1570"/>
    <mergeCell ref="L1570:M1570"/>
    <mergeCell ref="N1570:P1570"/>
    <mergeCell ref="B1567:K1567"/>
    <mergeCell ref="L1567:M1567"/>
    <mergeCell ref="N1567:P1567"/>
    <mergeCell ref="B1568:K1568"/>
    <mergeCell ref="L1568:M1568"/>
    <mergeCell ref="N1568:P1568"/>
    <mergeCell ref="A1564:P1564"/>
    <mergeCell ref="B1565:K1565"/>
    <mergeCell ref="L1565:M1565"/>
    <mergeCell ref="N1565:P1565"/>
    <mergeCell ref="B1566:K1566"/>
    <mergeCell ref="L1566:M1566"/>
    <mergeCell ref="N1566:P1566"/>
    <mergeCell ref="A1557:N1557"/>
    <mergeCell ref="O1557:P1557"/>
    <mergeCell ref="A1558:P1558"/>
    <mergeCell ref="A1560:P1560"/>
    <mergeCell ref="A1561:P1561"/>
    <mergeCell ref="A1562:P1562"/>
    <mergeCell ref="A1555:H1555"/>
    <mergeCell ref="I1555:J1555"/>
    <mergeCell ref="K1555:L1555"/>
    <mergeCell ref="M1555:N1555"/>
    <mergeCell ref="O1555:P1555"/>
    <mergeCell ref="A1556:H1556"/>
    <mergeCell ref="I1556:J1556"/>
    <mergeCell ref="K1556:L1556"/>
    <mergeCell ref="M1556:N1556"/>
    <mergeCell ref="O1556:P1556"/>
    <mergeCell ref="A1553:N1553"/>
    <mergeCell ref="O1553:P1553"/>
    <mergeCell ref="A1554:H1554"/>
    <mergeCell ref="I1554:J1554"/>
    <mergeCell ref="K1554:L1554"/>
    <mergeCell ref="M1554:N1554"/>
    <mergeCell ref="O1554:P1554"/>
    <mergeCell ref="A1550:N1550"/>
    <mergeCell ref="O1550:P1550"/>
    <mergeCell ref="A1551:P1551"/>
    <mergeCell ref="A1552:C1552"/>
    <mergeCell ref="D1552:E1552"/>
    <mergeCell ref="G1552:H1552"/>
    <mergeCell ref="I1552:J1552"/>
    <mergeCell ref="K1552:L1552"/>
    <mergeCell ref="M1552:N1552"/>
    <mergeCell ref="O1552:P1552"/>
    <mergeCell ref="A1548:H1548"/>
    <mergeCell ref="I1548:J1548"/>
    <mergeCell ref="K1548:L1548"/>
    <mergeCell ref="M1548:N1548"/>
    <mergeCell ref="O1548:P1548"/>
    <mergeCell ref="A1549:H1549"/>
    <mergeCell ref="I1549:J1549"/>
    <mergeCell ref="K1549:L1549"/>
    <mergeCell ref="M1549:N1549"/>
    <mergeCell ref="O1549:P1549"/>
    <mergeCell ref="A1546:N1546"/>
    <mergeCell ref="O1546:P1546"/>
    <mergeCell ref="A1547:H1547"/>
    <mergeCell ref="I1547:J1547"/>
    <mergeCell ref="K1547:L1547"/>
    <mergeCell ref="M1547:N1547"/>
    <mergeCell ref="O1547:P1547"/>
    <mergeCell ref="A1543:N1543"/>
    <mergeCell ref="O1543:P1543"/>
    <mergeCell ref="A1544:P1544"/>
    <mergeCell ref="A1545:C1545"/>
    <mergeCell ref="D1545:E1545"/>
    <mergeCell ref="G1545:H1545"/>
    <mergeCell ref="I1545:J1545"/>
    <mergeCell ref="K1545:L1545"/>
    <mergeCell ref="M1545:N1545"/>
    <mergeCell ref="O1545:P1545"/>
    <mergeCell ref="A1541:H1541"/>
    <mergeCell ref="I1541:J1541"/>
    <mergeCell ref="K1541:L1541"/>
    <mergeCell ref="M1541:N1541"/>
    <mergeCell ref="O1541:P1541"/>
    <mergeCell ref="A1542:H1542"/>
    <mergeCell ref="I1542:J1542"/>
    <mergeCell ref="K1542:L1542"/>
    <mergeCell ref="M1542:N1542"/>
    <mergeCell ref="O1542:P1542"/>
    <mergeCell ref="A1539:N1539"/>
    <mergeCell ref="O1539:P1539"/>
    <mergeCell ref="A1540:H1540"/>
    <mergeCell ref="I1540:J1540"/>
    <mergeCell ref="K1540:L1540"/>
    <mergeCell ref="M1540:N1540"/>
    <mergeCell ref="O1540:P1540"/>
    <mergeCell ref="A1536:N1536"/>
    <mergeCell ref="O1536:P1536"/>
    <mergeCell ref="A1537:P1537"/>
    <mergeCell ref="A1538:C1538"/>
    <mergeCell ref="D1538:E1538"/>
    <mergeCell ref="G1538:H1538"/>
    <mergeCell ref="I1538:J1538"/>
    <mergeCell ref="K1538:L1538"/>
    <mergeCell ref="M1538:N1538"/>
    <mergeCell ref="O1538:P1538"/>
    <mergeCell ref="A1534:H1534"/>
    <mergeCell ref="I1534:J1534"/>
    <mergeCell ref="K1534:L1534"/>
    <mergeCell ref="M1534:N1534"/>
    <mergeCell ref="O1534:P1534"/>
    <mergeCell ref="A1535:H1535"/>
    <mergeCell ref="I1535:J1535"/>
    <mergeCell ref="K1535:L1535"/>
    <mergeCell ref="M1535:N1535"/>
    <mergeCell ref="O1535:P1535"/>
    <mergeCell ref="A1532:N1532"/>
    <mergeCell ref="O1532:P1532"/>
    <mergeCell ref="A1533:H1533"/>
    <mergeCell ref="I1533:J1533"/>
    <mergeCell ref="K1533:L1533"/>
    <mergeCell ref="M1533:N1533"/>
    <mergeCell ref="O1533:P1533"/>
    <mergeCell ref="A1529:N1529"/>
    <mergeCell ref="O1529:P1529"/>
    <mergeCell ref="A1530:P1530"/>
    <mergeCell ref="A1531:C1531"/>
    <mergeCell ref="D1531:E1531"/>
    <mergeCell ref="G1531:H1531"/>
    <mergeCell ref="I1531:J1531"/>
    <mergeCell ref="K1531:L1531"/>
    <mergeCell ref="M1531:N1531"/>
    <mergeCell ref="O1531:P1531"/>
    <mergeCell ref="A1527:H1527"/>
    <mergeCell ref="I1527:J1527"/>
    <mergeCell ref="K1527:L1527"/>
    <mergeCell ref="M1527:N1527"/>
    <mergeCell ref="O1527:P1527"/>
    <mergeCell ref="A1528:H1528"/>
    <mergeCell ref="I1528:J1528"/>
    <mergeCell ref="K1528:L1528"/>
    <mergeCell ref="M1528:N1528"/>
    <mergeCell ref="O1528:P1528"/>
    <mergeCell ref="M1524:N1524"/>
    <mergeCell ref="O1524:P1524"/>
    <mergeCell ref="A1525:N1525"/>
    <mergeCell ref="O1525:P1525"/>
    <mergeCell ref="A1526:H1526"/>
    <mergeCell ref="I1526:J1526"/>
    <mergeCell ref="K1526:L1526"/>
    <mergeCell ref="M1526:N1526"/>
    <mergeCell ref="O1526:P1526"/>
    <mergeCell ref="I1522:J1522"/>
    <mergeCell ref="K1522:L1522"/>
    <mergeCell ref="M1522:N1522"/>
    <mergeCell ref="O1522:P1522"/>
    <mergeCell ref="A1523:P1523"/>
    <mergeCell ref="A1524:C1524"/>
    <mergeCell ref="D1524:E1524"/>
    <mergeCell ref="G1524:H1524"/>
    <mergeCell ref="I1524:J1524"/>
    <mergeCell ref="K1524:L1524"/>
    <mergeCell ref="A1520:B1520"/>
    <mergeCell ref="C1520:D1520"/>
    <mergeCell ref="E1520:G1520"/>
    <mergeCell ref="H1520:I1520"/>
    <mergeCell ref="J1520:O1520"/>
    <mergeCell ref="A1521:C1522"/>
    <mergeCell ref="D1521:E1522"/>
    <mergeCell ref="F1521:F1522"/>
    <mergeCell ref="G1521:H1522"/>
    <mergeCell ref="I1521:P1521"/>
    <mergeCell ref="B1518:K1518"/>
    <mergeCell ref="L1518:M1518"/>
    <mergeCell ref="N1518:P1518"/>
    <mergeCell ref="B1519:K1519"/>
    <mergeCell ref="L1519:M1519"/>
    <mergeCell ref="N1519:P1519"/>
    <mergeCell ref="B1516:K1516"/>
    <mergeCell ref="L1516:M1516"/>
    <mergeCell ref="N1516:P1516"/>
    <mergeCell ref="B1517:K1517"/>
    <mergeCell ref="L1517:M1517"/>
    <mergeCell ref="N1517:P1517"/>
    <mergeCell ref="B1514:K1514"/>
    <mergeCell ref="L1514:M1514"/>
    <mergeCell ref="N1514:P1514"/>
    <mergeCell ref="B1515:K1515"/>
    <mergeCell ref="L1515:M1515"/>
    <mergeCell ref="N1515:P1515"/>
    <mergeCell ref="A1507:N1507"/>
    <mergeCell ref="O1507:P1507"/>
    <mergeCell ref="A1509:P1509"/>
    <mergeCell ref="A1510:P1510"/>
    <mergeCell ref="A1511:P1511"/>
    <mergeCell ref="A1513:P1513"/>
    <mergeCell ref="A1505:H1505"/>
    <mergeCell ref="I1505:J1505"/>
    <mergeCell ref="K1505:L1505"/>
    <mergeCell ref="M1505:N1505"/>
    <mergeCell ref="O1505:P1505"/>
    <mergeCell ref="A1506:H1506"/>
    <mergeCell ref="I1506:J1506"/>
    <mergeCell ref="K1506:L1506"/>
    <mergeCell ref="M1506:N1506"/>
    <mergeCell ref="O1506:P1506"/>
    <mergeCell ref="A1503:N1503"/>
    <mergeCell ref="O1503:P1503"/>
    <mergeCell ref="A1504:H1504"/>
    <mergeCell ref="I1504:J1504"/>
    <mergeCell ref="K1504:L1504"/>
    <mergeCell ref="M1504:N1504"/>
    <mergeCell ref="O1504:P1504"/>
    <mergeCell ref="A1500:N1500"/>
    <mergeCell ref="O1500:P1500"/>
    <mergeCell ref="A1501:P1501"/>
    <mergeCell ref="A1502:C1502"/>
    <mergeCell ref="D1502:E1502"/>
    <mergeCell ref="G1502:H1502"/>
    <mergeCell ref="I1502:J1502"/>
    <mergeCell ref="K1502:L1502"/>
    <mergeCell ref="M1502:N1502"/>
    <mergeCell ref="O1502:P1502"/>
    <mergeCell ref="A1498:H1498"/>
    <mergeCell ref="I1498:J1498"/>
    <mergeCell ref="K1498:L1498"/>
    <mergeCell ref="M1498:N1498"/>
    <mergeCell ref="O1498:P1498"/>
    <mergeCell ref="A1499:H1499"/>
    <mergeCell ref="I1499:J1499"/>
    <mergeCell ref="K1499:L1499"/>
    <mergeCell ref="M1499:N1499"/>
    <mergeCell ref="O1499:P1499"/>
    <mergeCell ref="A1496:N1496"/>
    <mergeCell ref="O1496:P1496"/>
    <mergeCell ref="A1497:H1497"/>
    <mergeCell ref="I1497:J1497"/>
    <mergeCell ref="K1497:L1497"/>
    <mergeCell ref="M1497:N1497"/>
    <mergeCell ref="O1497:P1497"/>
    <mergeCell ref="A1493:N1493"/>
    <mergeCell ref="O1493:P1493"/>
    <mergeCell ref="A1494:P1494"/>
    <mergeCell ref="A1495:C1495"/>
    <mergeCell ref="D1495:E1495"/>
    <mergeCell ref="G1495:H1495"/>
    <mergeCell ref="I1495:J1495"/>
    <mergeCell ref="K1495:L1495"/>
    <mergeCell ref="M1495:N1495"/>
    <mergeCell ref="O1495:P1495"/>
    <mergeCell ref="A1491:H1491"/>
    <mergeCell ref="I1491:J1491"/>
    <mergeCell ref="K1491:L1491"/>
    <mergeCell ref="M1491:N1491"/>
    <mergeCell ref="O1491:P1491"/>
    <mergeCell ref="A1492:H1492"/>
    <mergeCell ref="I1492:J1492"/>
    <mergeCell ref="K1492:L1492"/>
    <mergeCell ref="M1492:N1492"/>
    <mergeCell ref="O1492:P1492"/>
    <mergeCell ref="A1489:N1489"/>
    <mergeCell ref="O1489:P1489"/>
    <mergeCell ref="A1490:H1490"/>
    <mergeCell ref="I1490:J1490"/>
    <mergeCell ref="K1490:L1490"/>
    <mergeCell ref="M1490:N1490"/>
    <mergeCell ref="O1490:P1490"/>
    <mergeCell ref="A1486:N1486"/>
    <mergeCell ref="O1486:P1486"/>
    <mergeCell ref="A1487:P1487"/>
    <mergeCell ref="A1488:C1488"/>
    <mergeCell ref="D1488:E1488"/>
    <mergeCell ref="G1488:H1488"/>
    <mergeCell ref="I1488:J1488"/>
    <mergeCell ref="K1488:L1488"/>
    <mergeCell ref="M1488:N1488"/>
    <mergeCell ref="O1488:P1488"/>
    <mergeCell ref="A1484:H1484"/>
    <mergeCell ref="I1484:J1484"/>
    <mergeCell ref="K1484:L1484"/>
    <mergeCell ref="M1484:N1484"/>
    <mergeCell ref="O1484:P1484"/>
    <mergeCell ref="A1485:H1485"/>
    <mergeCell ref="I1485:J1485"/>
    <mergeCell ref="K1485:L1485"/>
    <mergeCell ref="M1485:N1485"/>
    <mergeCell ref="O1485:P1485"/>
    <mergeCell ref="A1482:N1482"/>
    <mergeCell ref="O1482:P1482"/>
    <mergeCell ref="A1483:H1483"/>
    <mergeCell ref="I1483:J1483"/>
    <mergeCell ref="K1483:L1483"/>
    <mergeCell ref="M1483:N1483"/>
    <mergeCell ref="O1483:P1483"/>
    <mergeCell ref="A1479:N1479"/>
    <mergeCell ref="O1479:P1479"/>
    <mergeCell ref="A1480:P1480"/>
    <mergeCell ref="A1481:C1481"/>
    <mergeCell ref="D1481:E1481"/>
    <mergeCell ref="G1481:H1481"/>
    <mergeCell ref="I1481:J1481"/>
    <mergeCell ref="K1481:L1481"/>
    <mergeCell ref="M1481:N1481"/>
    <mergeCell ref="O1481:P1481"/>
    <mergeCell ref="A1477:H1477"/>
    <mergeCell ref="I1477:J1477"/>
    <mergeCell ref="K1477:L1477"/>
    <mergeCell ref="M1477:N1477"/>
    <mergeCell ref="O1477:P1477"/>
    <mergeCell ref="A1478:H1478"/>
    <mergeCell ref="I1478:J1478"/>
    <mergeCell ref="K1478:L1478"/>
    <mergeCell ref="M1478:N1478"/>
    <mergeCell ref="O1478:P1478"/>
    <mergeCell ref="A1475:N1475"/>
    <mergeCell ref="O1475:P1475"/>
    <mergeCell ref="A1476:H1476"/>
    <mergeCell ref="I1476:J1476"/>
    <mergeCell ref="K1476:L1476"/>
    <mergeCell ref="M1476:N1476"/>
    <mergeCell ref="O1476:P1476"/>
    <mergeCell ref="A1472:N1472"/>
    <mergeCell ref="O1472:P1472"/>
    <mergeCell ref="A1473:P1473"/>
    <mergeCell ref="A1474:C1474"/>
    <mergeCell ref="D1474:E1474"/>
    <mergeCell ref="G1474:H1474"/>
    <mergeCell ref="I1474:J1474"/>
    <mergeCell ref="K1474:L1474"/>
    <mergeCell ref="M1474:N1474"/>
    <mergeCell ref="O1474:P1474"/>
    <mergeCell ref="A1470:C1471"/>
    <mergeCell ref="D1470:E1471"/>
    <mergeCell ref="F1470:F1471"/>
    <mergeCell ref="G1470:H1471"/>
    <mergeCell ref="I1470:P1470"/>
    <mergeCell ref="I1471:J1471"/>
    <mergeCell ref="K1471:L1471"/>
    <mergeCell ref="M1471:N1471"/>
    <mergeCell ref="O1471:P1471"/>
    <mergeCell ref="B1468:K1468"/>
    <mergeCell ref="L1468:M1468"/>
    <mergeCell ref="N1468:P1468"/>
    <mergeCell ref="A1469:B1469"/>
    <mergeCell ref="C1469:D1469"/>
    <mergeCell ref="E1469:G1469"/>
    <mergeCell ref="H1469:I1469"/>
    <mergeCell ref="J1469:O1469"/>
    <mergeCell ref="B1466:K1466"/>
    <mergeCell ref="L1466:M1466"/>
    <mergeCell ref="N1466:P1466"/>
    <mergeCell ref="B1467:K1467"/>
    <mergeCell ref="L1467:M1467"/>
    <mergeCell ref="N1467:P1467"/>
    <mergeCell ref="B1464:K1464"/>
    <mergeCell ref="L1464:M1464"/>
    <mergeCell ref="N1464:P1464"/>
    <mergeCell ref="B1465:K1465"/>
    <mergeCell ref="L1465:M1465"/>
    <mergeCell ref="N1465:P1465"/>
    <mergeCell ref="A1458:P1458"/>
    <mergeCell ref="A1459:P1459"/>
    <mergeCell ref="A1460:P1460"/>
    <mergeCell ref="A1462:P1462"/>
    <mergeCell ref="B1463:K1463"/>
    <mergeCell ref="L1463:M1463"/>
    <mergeCell ref="N1463:P1463"/>
    <mergeCell ref="A1455:H1455"/>
    <mergeCell ref="I1455:J1455"/>
    <mergeCell ref="K1455:L1455"/>
    <mergeCell ref="M1455:N1455"/>
    <mergeCell ref="O1455:P1455"/>
    <mergeCell ref="A1456:H1456"/>
    <mergeCell ref="I1456:J1456"/>
    <mergeCell ref="K1456:L1456"/>
    <mergeCell ref="M1456:N1456"/>
    <mergeCell ref="O1456:P1456"/>
    <mergeCell ref="A1453:N1453"/>
    <mergeCell ref="O1453:P1453"/>
    <mergeCell ref="A1454:H1454"/>
    <mergeCell ref="I1454:J1454"/>
    <mergeCell ref="K1454:L1454"/>
    <mergeCell ref="M1454:N1454"/>
    <mergeCell ref="O1454:P1454"/>
    <mergeCell ref="A1450:N1450"/>
    <mergeCell ref="O1450:P1450"/>
    <mergeCell ref="A1451:P1451"/>
    <mergeCell ref="A1452:C1452"/>
    <mergeCell ref="D1452:E1452"/>
    <mergeCell ref="G1452:H1452"/>
    <mergeCell ref="I1452:J1452"/>
    <mergeCell ref="K1452:L1452"/>
    <mergeCell ref="M1452:N1452"/>
    <mergeCell ref="O1452:P1452"/>
    <mergeCell ref="A1448:H1448"/>
    <mergeCell ref="I1448:J1448"/>
    <mergeCell ref="K1448:L1448"/>
    <mergeCell ref="M1448:N1448"/>
    <mergeCell ref="O1448:P1448"/>
    <mergeCell ref="A1449:H1449"/>
    <mergeCell ref="I1449:J1449"/>
    <mergeCell ref="K1449:L1449"/>
    <mergeCell ref="M1449:N1449"/>
    <mergeCell ref="O1449:P1449"/>
    <mergeCell ref="A1446:N1446"/>
    <mergeCell ref="O1446:P1446"/>
    <mergeCell ref="A1447:H1447"/>
    <mergeCell ref="I1447:J1447"/>
    <mergeCell ref="K1447:L1447"/>
    <mergeCell ref="M1447:N1447"/>
    <mergeCell ref="O1447:P1447"/>
    <mergeCell ref="A1443:N1443"/>
    <mergeCell ref="O1443:P1443"/>
    <mergeCell ref="A1444:P1444"/>
    <mergeCell ref="A1445:C1445"/>
    <mergeCell ref="D1445:E1445"/>
    <mergeCell ref="G1445:H1445"/>
    <mergeCell ref="I1445:J1445"/>
    <mergeCell ref="K1445:L1445"/>
    <mergeCell ref="M1445:N1445"/>
    <mergeCell ref="O1445:P1445"/>
    <mergeCell ref="A1441:H1441"/>
    <mergeCell ref="I1441:J1441"/>
    <mergeCell ref="K1441:L1441"/>
    <mergeCell ref="M1441:N1441"/>
    <mergeCell ref="O1441:P1441"/>
    <mergeCell ref="A1442:H1442"/>
    <mergeCell ref="I1442:J1442"/>
    <mergeCell ref="K1442:L1442"/>
    <mergeCell ref="M1442:N1442"/>
    <mergeCell ref="O1442:P1442"/>
    <mergeCell ref="A1439:N1439"/>
    <mergeCell ref="O1439:P1439"/>
    <mergeCell ref="A1440:H1440"/>
    <mergeCell ref="I1440:J1440"/>
    <mergeCell ref="K1440:L1440"/>
    <mergeCell ref="M1440:N1440"/>
    <mergeCell ref="O1440:P1440"/>
    <mergeCell ref="A1436:N1436"/>
    <mergeCell ref="O1436:P1436"/>
    <mergeCell ref="A1437:P1437"/>
    <mergeCell ref="A1438:C1438"/>
    <mergeCell ref="D1438:E1438"/>
    <mergeCell ref="G1438:H1438"/>
    <mergeCell ref="I1438:J1438"/>
    <mergeCell ref="K1438:L1438"/>
    <mergeCell ref="M1438:N1438"/>
    <mergeCell ref="O1438:P1438"/>
    <mergeCell ref="A1434:H1434"/>
    <mergeCell ref="I1434:J1434"/>
    <mergeCell ref="K1434:L1434"/>
    <mergeCell ref="M1434:N1434"/>
    <mergeCell ref="O1434:P1434"/>
    <mergeCell ref="A1435:H1435"/>
    <mergeCell ref="I1435:J1435"/>
    <mergeCell ref="K1435:L1435"/>
    <mergeCell ref="M1435:N1435"/>
    <mergeCell ref="O1435:P1435"/>
    <mergeCell ref="A1432:N1432"/>
    <mergeCell ref="O1432:P1432"/>
    <mergeCell ref="A1433:H1433"/>
    <mergeCell ref="I1433:J1433"/>
    <mergeCell ref="K1433:L1433"/>
    <mergeCell ref="M1433:N1433"/>
    <mergeCell ref="O1433:P1433"/>
    <mergeCell ref="A1429:N1429"/>
    <mergeCell ref="O1429:P1429"/>
    <mergeCell ref="A1430:P1430"/>
    <mergeCell ref="A1431:C1431"/>
    <mergeCell ref="D1431:E1431"/>
    <mergeCell ref="G1431:H1431"/>
    <mergeCell ref="I1431:J1431"/>
    <mergeCell ref="K1431:L1431"/>
    <mergeCell ref="M1431:N1431"/>
    <mergeCell ref="O1431:P1431"/>
    <mergeCell ref="A1427:H1427"/>
    <mergeCell ref="I1427:J1427"/>
    <mergeCell ref="K1427:L1427"/>
    <mergeCell ref="M1427:N1427"/>
    <mergeCell ref="O1427:P1427"/>
    <mergeCell ref="A1428:H1428"/>
    <mergeCell ref="I1428:J1428"/>
    <mergeCell ref="K1428:L1428"/>
    <mergeCell ref="M1428:N1428"/>
    <mergeCell ref="O1428:P1428"/>
    <mergeCell ref="A1425:N1425"/>
    <mergeCell ref="O1425:P1425"/>
    <mergeCell ref="A1426:H1426"/>
    <mergeCell ref="I1426:J1426"/>
    <mergeCell ref="K1426:L1426"/>
    <mergeCell ref="M1426:N1426"/>
    <mergeCell ref="O1426:P1426"/>
    <mergeCell ref="A1423:P1423"/>
    <mergeCell ref="A1424:C1424"/>
    <mergeCell ref="D1424:E1424"/>
    <mergeCell ref="G1424:H1424"/>
    <mergeCell ref="I1424:J1424"/>
    <mergeCell ref="K1424:L1424"/>
    <mergeCell ref="M1424:N1424"/>
    <mergeCell ref="O1424:P1424"/>
    <mergeCell ref="A1421:H1421"/>
    <mergeCell ref="I1421:J1421"/>
    <mergeCell ref="K1421:L1421"/>
    <mergeCell ref="M1421:N1421"/>
    <mergeCell ref="O1421:P1421"/>
    <mergeCell ref="A1422:N1422"/>
    <mergeCell ref="O1422:P1422"/>
    <mergeCell ref="A1419:C1420"/>
    <mergeCell ref="D1419:E1420"/>
    <mergeCell ref="F1419:F1420"/>
    <mergeCell ref="G1419:H1420"/>
    <mergeCell ref="I1419:P1419"/>
    <mergeCell ref="I1420:J1420"/>
    <mergeCell ref="K1420:L1420"/>
    <mergeCell ref="M1420:N1420"/>
    <mergeCell ref="O1420:P1420"/>
    <mergeCell ref="B1417:K1417"/>
    <mergeCell ref="L1417:M1417"/>
    <mergeCell ref="N1417:P1417"/>
    <mergeCell ref="A1418:B1418"/>
    <mergeCell ref="C1418:D1418"/>
    <mergeCell ref="E1418:G1418"/>
    <mergeCell ref="H1418:I1418"/>
    <mergeCell ref="J1418:O1418"/>
    <mergeCell ref="B1415:K1415"/>
    <mergeCell ref="L1415:M1415"/>
    <mergeCell ref="N1415:P1415"/>
    <mergeCell ref="B1416:K1416"/>
    <mergeCell ref="L1416:M1416"/>
    <mergeCell ref="N1416:P1416"/>
    <mergeCell ref="B1413:K1413"/>
    <mergeCell ref="L1413:M1413"/>
    <mergeCell ref="N1413:P1413"/>
    <mergeCell ref="B1414:K1414"/>
    <mergeCell ref="L1414:M1414"/>
    <mergeCell ref="N1414:P1414"/>
    <mergeCell ref="A1408:P1408"/>
    <mergeCell ref="A1409:P1409"/>
    <mergeCell ref="A1411:P1411"/>
    <mergeCell ref="B1412:K1412"/>
    <mergeCell ref="L1412:M1412"/>
    <mergeCell ref="N1412:P1412"/>
    <mergeCell ref="A1405:H1405"/>
    <mergeCell ref="I1405:J1405"/>
    <mergeCell ref="K1405:L1405"/>
    <mergeCell ref="M1405:N1405"/>
    <mergeCell ref="O1405:P1405"/>
    <mergeCell ref="A1407:P1407"/>
    <mergeCell ref="O1402:P1402"/>
    <mergeCell ref="A1403:N1403"/>
    <mergeCell ref="O1403:P1403"/>
    <mergeCell ref="A1404:H1404"/>
    <mergeCell ref="I1404:J1404"/>
    <mergeCell ref="K1404:L1404"/>
    <mergeCell ref="M1404:N1404"/>
    <mergeCell ref="O1404:P1404"/>
    <mergeCell ref="A1402:C1402"/>
    <mergeCell ref="D1402:E1402"/>
    <mergeCell ref="G1402:H1402"/>
    <mergeCell ref="I1402:J1402"/>
    <mergeCell ref="K1402:L1402"/>
    <mergeCell ref="M1402:N1402"/>
    <mergeCell ref="O1400:P1400"/>
    <mergeCell ref="A1401:C1401"/>
    <mergeCell ref="D1401:E1401"/>
    <mergeCell ref="G1401:H1401"/>
    <mergeCell ref="I1401:J1401"/>
    <mergeCell ref="K1401:L1401"/>
    <mergeCell ref="M1401:N1401"/>
    <mergeCell ref="O1401:P1401"/>
    <mergeCell ref="A1400:C1400"/>
    <mergeCell ref="D1400:E1400"/>
    <mergeCell ref="G1400:H1400"/>
    <mergeCell ref="I1400:J1400"/>
    <mergeCell ref="K1400:L1400"/>
    <mergeCell ref="M1400:N1400"/>
    <mergeCell ref="O1398:P1398"/>
    <mergeCell ref="A1399:C1399"/>
    <mergeCell ref="D1399:E1399"/>
    <mergeCell ref="G1399:H1399"/>
    <mergeCell ref="I1399:J1399"/>
    <mergeCell ref="K1399:L1399"/>
    <mergeCell ref="M1399:N1399"/>
    <mergeCell ref="O1399:P1399"/>
    <mergeCell ref="A1398:C1398"/>
    <mergeCell ref="D1398:E1398"/>
    <mergeCell ref="G1398:H1398"/>
    <mergeCell ref="I1398:J1398"/>
    <mergeCell ref="K1398:L1398"/>
    <mergeCell ref="M1398:N1398"/>
    <mergeCell ref="A1395:N1395"/>
    <mergeCell ref="O1395:P1395"/>
    <mergeCell ref="A1396:P1396"/>
    <mergeCell ref="A1397:C1397"/>
    <mergeCell ref="D1397:E1397"/>
    <mergeCell ref="G1397:H1397"/>
    <mergeCell ref="I1397:J1397"/>
    <mergeCell ref="K1397:L1397"/>
    <mergeCell ref="M1397:N1397"/>
    <mergeCell ref="O1397:P1397"/>
    <mergeCell ref="A1393:H1393"/>
    <mergeCell ref="I1393:J1393"/>
    <mergeCell ref="K1393:L1393"/>
    <mergeCell ref="M1393:N1393"/>
    <mergeCell ref="O1393:P1393"/>
    <mergeCell ref="A1394:H1394"/>
    <mergeCell ref="I1394:J1394"/>
    <mergeCell ref="K1394:L1394"/>
    <mergeCell ref="M1394:N1394"/>
    <mergeCell ref="O1394:P1394"/>
    <mergeCell ref="O1390:P1390"/>
    <mergeCell ref="A1391:N1391"/>
    <mergeCell ref="O1391:P1391"/>
    <mergeCell ref="A1392:H1392"/>
    <mergeCell ref="I1392:J1392"/>
    <mergeCell ref="K1392:L1392"/>
    <mergeCell ref="M1392:N1392"/>
    <mergeCell ref="O1392:P1392"/>
    <mergeCell ref="A1390:C1390"/>
    <mergeCell ref="D1390:E1390"/>
    <mergeCell ref="G1390:H1390"/>
    <mergeCell ref="I1390:J1390"/>
    <mergeCell ref="K1390:L1390"/>
    <mergeCell ref="M1390:N1390"/>
    <mergeCell ref="O1388:P1388"/>
    <mergeCell ref="A1389:C1389"/>
    <mergeCell ref="D1389:E1389"/>
    <mergeCell ref="G1389:H1389"/>
    <mergeCell ref="I1389:J1389"/>
    <mergeCell ref="K1389:L1389"/>
    <mergeCell ref="M1389:N1389"/>
    <mergeCell ref="O1389:P1389"/>
    <mergeCell ref="A1388:C1388"/>
    <mergeCell ref="D1388:E1388"/>
    <mergeCell ref="G1388:H1388"/>
    <mergeCell ref="I1388:J1388"/>
    <mergeCell ref="K1388:L1388"/>
    <mergeCell ref="M1388:N1388"/>
    <mergeCell ref="O1386:P1386"/>
    <mergeCell ref="A1387:C1387"/>
    <mergeCell ref="D1387:E1387"/>
    <mergeCell ref="G1387:H1387"/>
    <mergeCell ref="I1387:J1387"/>
    <mergeCell ref="K1387:L1387"/>
    <mergeCell ref="M1387:N1387"/>
    <mergeCell ref="O1387:P1387"/>
    <mergeCell ref="A1386:C1386"/>
    <mergeCell ref="D1386:E1386"/>
    <mergeCell ref="G1386:H1386"/>
    <mergeCell ref="I1386:J1386"/>
    <mergeCell ref="K1386:L1386"/>
    <mergeCell ref="M1386:N1386"/>
    <mergeCell ref="A1383:N1383"/>
    <mergeCell ref="O1383:P1383"/>
    <mergeCell ref="A1384:P1384"/>
    <mergeCell ref="A1385:C1385"/>
    <mergeCell ref="D1385:E1385"/>
    <mergeCell ref="G1385:H1385"/>
    <mergeCell ref="I1385:J1385"/>
    <mergeCell ref="K1385:L1385"/>
    <mergeCell ref="M1385:N1385"/>
    <mergeCell ref="O1385:P1385"/>
    <mergeCell ref="A1381:H1381"/>
    <mergeCell ref="I1381:J1381"/>
    <mergeCell ref="K1381:L1381"/>
    <mergeCell ref="M1381:N1381"/>
    <mergeCell ref="O1381:P1381"/>
    <mergeCell ref="A1382:H1382"/>
    <mergeCell ref="I1382:J1382"/>
    <mergeCell ref="K1382:L1382"/>
    <mergeCell ref="M1382:N1382"/>
    <mergeCell ref="O1382:P1382"/>
    <mergeCell ref="O1378:P1378"/>
    <mergeCell ref="A1379:N1379"/>
    <mergeCell ref="O1379:P1379"/>
    <mergeCell ref="A1380:H1380"/>
    <mergeCell ref="I1380:J1380"/>
    <mergeCell ref="K1380:L1380"/>
    <mergeCell ref="M1380:N1380"/>
    <mergeCell ref="O1380:P1380"/>
    <mergeCell ref="A1378:C1378"/>
    <mergeCell ref="D1378:E1378"/>
    <mergeCell ref="G1378:H1378"/>
    <mergeCell ref="I1378:J1378"/>
    <mergeCell ref="K1378:L1378"/>
    <mergeCell ref="M1378:N1378"/>
    <mergeCell ref="A1376:C1377"/>
    <mergeCell ref="D1376:E1377"/>
    <mergeCell ref="F1376:F1377"/>
    <mergeCell ref="G1376:H1377"/>
    <mergeCell ref="I1376:P1376"/>
    <mergeCell ref="I1377:J1377"/>
    <mergeCell ref="K1377:L1377"/>
    <mergeCell ref="M1377:N1377"/>
    <mergeCell ref="O1377:P1377"/>
    <mergeCell ref="B1374:K1374"/>
    <mergeCell ref="L1374:M1374"/>
    <mergeCell ref="N1374:P1374"/>
    <mergeCell ref="A1375:B1375"/>
    <mergeCell ref="C1375:D1375"/>
    <mergeCell ref="E1375:G1375"/>
    <mergeCell ref="H1375:I1375"/>
    <mergeCell ref="J1375:O1375"/>
    <mergeCell ref="B1372:K1372"/>
    <mergeCell ref="L1372:M1372"/>
    <mergeCell ref="N1372:P1372"/>
    <mergeCell ref="B1373:K1373"/>
    <mergeCell ref="L1373:M1373"/>
    <mergeCell ref="N1373:P1373"/>
    <mergeCell ref="B1370:K1370"/>
    <mergeCell ref="L1370:M1370"/>
    <mergeCell ref="N1370:P1370"/>
    <mergeCell ref="B1371:K1371"/>
    <mergeCell ref="L1371:M1371"/>
    <mergeCell ref="N1371:P1371"/>
    <mergeCell ref="A1364:P1364"/>
    <mergeCell ref="A1365:P1365"/>
    <mergeCell ref="A1366:P1366"/>
    <mergeCell ref="A1368:P1368"/>
    <mergeCell ref="B1369:K1369"/>
    <mergeCell ref="L1369:M1369"/>
    <mergeCell ref="N1369:P1369"/>
    <mergeCell ref="O1361:P1361"/>
    <mergeCell ref="A1362:C1362"/>
    <mergeCell ref="D1362:E1362"/>
    <mergeCell ref="G1362:H1362"/>
    <mergeCell ref="I1362:J1362"/>
    <mergeCell ref="K1362:L1362"/>
    <mergeCell ref="M1362:N1362"/>
    <mergeCell ref="O1362:P1362"/>
    <mergeCell ref="A1361:C1361"/>
    <mergeCell ref="D1361:E1361"/>
    <mergeCell ref="G1361:H1361"/>
    <mergeCell ref="I1361:J1361"/>
    <mergeCell ref="K1361:L1361"/>
    <mergeCell ref="M1361:N1361"/>
    <mergeCell ref="O1359:P1359"/>
    <mergeCell ref="A1360:C1360"/>
    <mergeCell ref="D1360:E1360"/>
    <mergeCell ref="G1360:H1360"/>
    <mergeCell ref="I1360:J1360"/>
    <mergeCell ref="K1360:L1360"/>
    <mergeCell ref="M1360:N1360"/>
    <mergeCell ref="O1360:P1360"/>
    <mergeCell ref="A1359:C1359"/>
    <mergeCell ref="D1359:E1359"/>
    <mergeCell ref="G1359:H1359"/>
    <mergeCell ref="I1359:J1359"/>
    <mergeCell ref="K1359:L1359"/>
    <mergeCell ref="M1359:N1359"/>
    <mergeCell ref="A1356:N1356"/>
    <mergeCell ref="O1356:P1356"/>
    <mergeCell ref="A1357:P1357"/>
    <mergeCell ref="A1358:C1358"/>
    <mergeCell ref="D1358:E1358"/>
    <mergeCell ref="G1358:H1358"/>
    <mergeCell ref="I1358:J1358"/>
    <mergeCell ref="K1358:L1358"/>
    <mergeCell ref="M1358:N1358"/>
    <mergeCell ref="O1358:P1358"/>
    <mergeCell ref="A1354:H1354"/>
    <mergeCell ref="I1354:J1354"/>
    <mergeCell ref="K1354:L1354"/>
    <mergeCell ref="M1354:N1354"/>
    <mergeCell ref="O1354:P1354"/>
    <mergeCell ref="A1355:H1355"/>
    <mergeCell ref="I1355:J1355"/>
    <mergeCell ref="K1355:L1355"/>
    <mergeCell ref="M1355:N1355"/>
    <mergeCell ref="O1355:P1355"/>
    <mergeCell ref="O1351:P1351"/>
    <mergeCell ref="A1352:N1352"/>
    <mergeCell ref="O1352:P1352"/>
    <mergeCell ref="A1353:H1353"/>
    <mergeCell ref="I1353:J1353"/>
    <mergeCell ref="K1353:L1353"/>
    <mergeCell ref="M1353:N1353"/>
    <mergeCell ref="O1353:P1353"/>
    <mergeCell ref="A1351:C1351"/>
    <mergeCell ref="D1351:E1351"/>
    <mergeCell ref="G1351:H1351"/>
    <mergeCell ref="I1351:J1351"/>
    <mergeCell ref="K1351:L1351"/>
    <mergeCell ref="M1351:N1351"/>
    <mergeCell ref="O1349:P1349"/>
    <mergeCell ref="A1350:C1350"/>
    <mergeCell ref="D1350:E1350"/>
    <mergeCell ref="G1350:H1350"/>
    <mergeCell ref="I1350:J1350"/>
    <mergeCell ref="K1350:L1350"/>
    <mergeCell ref="M1350:N1350"/>
    <mergeCell ref="O1350:P1350"/>
    <mergeCell ref="A1349:C1349"/>
    <mergeCell ref="D1349:E1349"/>
    <mergeCell ref="G1349:H1349"/>
    <mergeCell ref="I1349:J1349"/>
    <mergeCell ref="K1349:L1349"/>
    <mergeCell ref="M1349:N1349"/>
    <mergeCell ref="O1347:P1347"/>
    <mergeCell ref="A1348:C1348"/>
    <mergeCell ref="D1348:E1348"/>
    <mergeCell ref="G1348:H1348"/>
    <mergeCell ref="I1348:J1348"/>
    <mergeCell ref="K1348:L1348"/>
    <mergeCell ref="M1348:N1348"/>
    <mergeCell ref="O1348:P1348"/>
    <mergeCell ref="A1347:C1347"/>
    <mergeCell ref="D1347:E1347"/>
    <mergeCell ref="G1347:H1347"/>
    <mergeCell ref="I1347:J1347"/>
    <mergeCell ref="K1347:L1347"/>
    <mergeCell ref="M1347:N1347"/>
    <mergeCell ref="A1344:N1344"/>
    <mergeCell ref="O1344:P1344"/>
    <mergeCell ref="A1345:P1345"/>
    <mergeCell ref="A1346:C1346"/>
    <mergeCell ref="D1346:E1346"/>
    <mergeCell ref="G1346:H1346"/>
    <mergeCell ref="I1346:J1346"/>
    <mergeCell ref="K1346:L1346"/>
    <mergeCell ref="M1346:N1346"/>
    <mergeCell ref="O1346:P1346"/>
    <mergeCell ref="A1342:H1342"/>
    <mergeCell ref="I1342:J1342"/>
    <mergeCell ref="K1342:L1342"/>
    <mergeCell ref="M1342:N1342"/>
    <mergeCell ref="O1342:P1342"/>
    <mergeCell ref="A1343:H1343"/>
    <mergeCell ref="I1343:J1343"/>
    <mergeCell ref="K1343:L1343"/>
    <mergeCell ref="M1343:N1343"/>
    <mergeCell ref="O1343:P1343"/>
    <mergeCell ref="A1340:N1340"/>
    <mergeCell ref="O1340:P1340"/>
    <mergeCell ref="A1341:H1341"/>
    <mergeCell ref="I1341:J1341"/>
    <mergeCell ref="K1341:L1341"/>
    <mergeCell ref="M1341:N1341"/>
    <mergeCell ref="O1341:P1341"/>
    <mergeCell ref="O1338:P1338"/>
    <mergeCell ref="A1339:C1339"/>
    <mergeCell ref="D1339:E1339"/>
    <mergeCell ref="G1339:H1339"/>
    <mergeCell ref="I1339:J1339"/>
    <mergeCell ref="K1339:L1339"/>
    <mergeCell ref="M1339:N1339"/>
    <mergeCell ref="O1339:P1339"/>
    <mergeCell ref="A1338:C1338"/>
    <mergeCell ref="D1338:E1338"/>
    <mergeCell ref="G1338:H1338"/>
    <mergeCell ref="I1338:J1338"/>
    <mergeCell ref="K1338:L1338"/>
    <mergeCell ref="M1338:N1338"/>
    <mergeCell ref="O1336:P1336"/>
    <mergeCell ref="A1337:C1337"/>
    <mergeCell ref="D1337:E1337"/>
    <mergeCell ref="G1337:H1337"/>
    <mergeCell ref="I1337:J1337"/>
    <mergeCell ref="K1337:L1337"/>
    <mergeCell ref="M1337:N1337"/>
    <mergeCell ref="O1337:P1337"/>
    <mergeCell ref="A1336:C1336"/>
    <mergeCell ref="D1336:E1336"/>
    <mergeCell ref="G1336:H1336"/>
    <mergeCell ref="I1336:J1336"/>
    <mergeCell ref="K1336:L1336"/>
    <mergeCell ref="M1336:N1336"/>
    <mergeCell ref="A1334:C1335"/>
    <mergeCell ref="D1334:E1335"/>
    <mergeCell ref="F1334:F1335"/>
    <mergeCell ref="G1334:H1335"/>
    <mergeCell ref="I1334:P1334"/>
    <mergeCell ref="I1335:J1335"/>
    <mergeCell ref="K1335:L1335"/>
    <mergeCell ref="M1335:N1335"/>
    <mergeCell ref="O1335:P1335"/>
    <mergeCell ref="B1332:K1332"/>
    <mergeCell ref="L1332:M1332"/>
    <mergeCell ref="N1332:P1332"/>
    <mergeCell ref="A1333:B1333"/>
    <mergeCell ref="C1333:D1333"/>
    <mergeCell ref="E1333:G1333"/>
    <mergeCell ref="H1333:I1333"/>
    <mergeCell ref="J1333:O1333"/>
    <mergeCell ref="B1330:K1330"/>
    <mergeCell ref="L1330:M1330"/>
    <mergeCell ref="N1330:P1330"/>
    <mergeCell ref="B1331:K1331"/>
    <mergeCell ref="L1331:M1331"/>
    <mergeCell ref="N1331:P1331"/>
    <mergeCell ref="B1328:K1328"/>
    <mergeCell ref="L1328:M1328"/>
    <mergeCell ref="N1328:P1328"/>
    <mergeCell ref="B1329:K1329"/>
    <mergeCell ref="L1329:M1329"/>
    <mergeCell ref="N1329:P1329"/>
    <mergeCell ref="O1320:P1320"/>
    <mergeCell ref="A1322:P1322"/>
    <mergeCell ref="A1323:P1323"/>
    <mergeCell ref="A1324:P1324"/>
    <mergeCell ref="A1326:P1326"/>
    <mergeCell ref="B1327:K1327"/>
    <mergeCell ref="L1327:M1327"/>
    <mergeCell ref="N1327:P1327"/>
    <mergeCell ref="A1320:C1320"/>
    <mergeCell ref="D1320:E1320"/>
    <mergeCell ref="G1320:H1320"/>
    <mergeCell ref="I1320:J1320"/>
    <mergeCell ref="K1320:L1320"/>
    <mergeCell ref="M1320:N1320"/>
    <mergeCell ref="A1317:N1317"/>
    <mergeCell ref="O1317:P1317"/>
    <mergeCell ref="A1318:P1318"/>
    <mergeCell ref="A1319:C1319"/>
    <mergeCell ref="D1319:E1319"/>
    <mergeCell ref="G1319:H1319"/>
    <mergeCell ref="I1319:J1319"/>
    <mergeCell ref="K1319:L1319"/>
    <mergeCell ref="M1319:N1319"/>
    <mergeCell ref="O1319:P1319"/>
    <mergeCell ref="A1315:H1315"/>
    <mergeCell ref="I1315:J1315"/>
    <mergeCell ref="K1315:L1315"/>
    <mergeCell ref="M1315:N1315"/>
    <mergeCell ref="O1315:P1315"/>
    <mergeCell ref="A1316:H1316"/>
    <mergeCell ref="I1316:J1316"/>
    <mergeCell ref="K1316:L1316"/>
    <mergeCell ref="M1316:N1316"/>
    <mergeCell ref="O1316:P1316"/>
    <mergeCell ref="O1312:P1312"/>
    <mergeCell ref="A1313:N1313"/>
    <mergeCell ref="O1313:P1313"/>
    <mergeCell ref="A1314:H1314"/>
    <mergeCell ref="I1314:J1314"/>
    <mergeCell ref="K1314:L1314"/>
    <mergeCell ref="M1314:N1314"/>
    <mergeCell ref="O1314:P1314"/>
    <mergeCell ref="A1312:C1312"/>
    <mergeCell ref="D1312:E1312"/>
    <mergeCell ref="G1312:H1312"/>
    <mergeCell ref="I1312:J1312"/>
    <mergeCell ref="K1312:L1312"/>
    <mergeCell ref="M1312:N1312"/>
    <mergeCell ref="O1310:P1310"/>
    <mergeCell ref="A1311:C1311"/>
    <mergeCell ref="D1311:E1311"/>
    <mergeCell ref="G1311:H1311"/>
    <mergeCell ref="I1311:J1311"/>
    <mergeCell ref="K1311:L1311"/>
    <mergeCell ref="M1311:N1311"/>
    <mergeCell ref="O1311:P1311"/>
    <mergeCell ref="A1310:C1310"/>
    <mergeCell ref="D1310:E1310"/>
    <mergeCell ref="G1310:H1310"/>
    <mergeCell ref="I1310:J1310"/>
    <mergeCell ref="K1310:L1310"/>
    <mergeCell ref="M1310:N1310"/>
    <mergeCell ref="O1308:P1308"/>
    <mergeCell ref="A1309:C1309"/>
    <mergeCell ref="D1309:E1309"/>
    <mergeCell ref="G1309:H1309"/>
    <mergeCell ref="I1309:J1309"/>
    <mergeCell ref="K1309:L1309"/>
    <mergeCell ref="M1309:N1309"/>
    <mergeCell ref="O1309:P1309"/>
    <mergeCell ref="A1308:C1308"/>
    <mergeCell ref="D1308:E1308"/>
    <mergeCell ref="G1308:H1308"/>
    <mergeCell ref="I1308:J1308"/>
    <mergeCell ref="K1308:L1308"/>
    <mergeCell ref="M1308:N1308"/>
    <mergeCell ref="A1305:N1305"/>
    <mergeCell ref="O1305:P1305"/>
    <mergeCell ref="A1306:P1306"/>
    <mergeCell ref="A1307:C1307"/>
    <mergeCell ref="D1307:E1307"/>
    <mergeCell ref="G1307:H1307"/>
    <mergeCell ref="I1307:J1307"/>
    <mergeCell ref="K1307:L1307"/>
    <mergeCell ref="M1307:N1307"/>
    <mergeCell ref="O1307:P1307"/>
    <mergeCell ref="A1303:H1303"/>
    <mergeCell ref="I1303:J1303"/>
    <mergeCell ref="K1303:L1303"/>
    <mergeCell ref="M1303:N1303"/>
    <mergeCell ref="O1303:P1303"/>
    <mergeCell ref="A1304:H1304"/>
    <mergeCell ref="I1304:J1304"/>
    <mergeCell ref="K1304:L1304"/>
    <mergeCell ref="M1304:N1304"/>
    <mergeCell ref="O1304:P1304"/>
    <mergeCell ref="O1300:P1300"/>
    <mergeCell ref="A1301:N1301"/>
    <mergeCell ref="O1301:P1301"/>
    <mergeCell ref="A1302:H1302"/>
    <mergeCell ref="I1302:J1302"/>
    <mergeCell ref="K1302:L1302"/>
    <mergeCell ref="M1302:N1302"/>
    <mergeCell ref="O1302:P1302"/>
    <mergeCell ref="A1300:C1300"/>
    <mergeCell ref="D1300:E1300"/>
    <mergeCell ref="G1300:H1300"/>
    <mergeCell ref="I1300:J1300"/>
    <mergeCell ref="K1300:L1300"/>
    <mergeCell ref="M1300:N1300"/>
    <mergeCell ref="O1298:P1298"/>
    <mergeCell ref="A1299:C1299"/>
    <mergeCell ref="D1299:E1299"/>
    <mergeCell ref="G1299:H1299"/>
    <mergeCell ref="I1299:J1299"/>
    <mergeCell ref="K1299:L1299"/>
    <mergeCell ref="M1299:N1299"/>
    <mergeCell ref="O1299:P1299"/>
    <mergeCell ref="A1298:C1298"/>
    <mergeCell ref="D1298:E1298"/>
    <mergeCell ref="G1298:H1298"/>
    <mergeCell ref="I1298:J1298"/>
    <mergeCell ref="K1298:L1298"/>
    <mergeCell ref="M1298:N1298"/>
    <mergeCell ref="O1296:P1296"/>
    <mergeCell ref="A1297:C1297"/>
    <mergeCell ref="D1297:E1297"/>
    <mergeCell ref="G1297:H1297"/>
    <mergeCell ref="I1297:J1297"/>
    <mergeCell ref="K1297:L1297"/>
    <mergeCell ref="M1297:N1297"/>
    <mergeCell ref="O1297:P1297"/>
    <mergeCell ref="A1296:C1296"/>
    <mergeCell ref="D1296:E1296"/>
    <mergeCell ref="G1296:H1296"/>
    <mergeCell ref="I1296:J1296"/>
    <mergeCell ref="K1296:L1296"/>
    <mergeCell ref="M1296:N1296"/>
    <mergeCell ref="A1293:N1293"/>
    <mergeCell ref="O1293:P1293"/>
    <mergeCell ref="A1294:P1294"/>
    <mergeCell ref="A1295:C1295"/>
    <mergeCell ref="D1295:E1295"/>
    <mergeCell ref="G1295:H1295"/>
    <mergeCell ref="I1295:J1295"/>
    <mergeCell ref="K1295:L1295"/>
    <mergeCell ref="M1295:N1295"/>
    <mergeCell ref="O1295:P1295"/>
    <mergeCell ref="A1291:C1292"/>
    <mergeCell ref="D1291:E1292"/>
    <mergeCell ref="F1291:F1292"/>
    <mergeCell ref="G1291:H1292"/>
    <mergeCell ref="I1291:P1291"/>
    <mergeCell ref="I1292:J1292"/>
    <mergeCell ref="K1292:L1292"/>
    <mergeCell ref="M1292:N1292"/>
    <mergeCell ref="O1292:P1292"/>
    <mergeCell ref="B1289:K1289"/>
    <mergeCell ref="L1289:M1289"/>
    <mergeCell ref="N1289:P1289"/>
    <mergeCell ref="A1290:B1290"/>
    <mergeCell ref="C1290:D1290"/>
    <mergeCell ref="E1290:G1290"/>
    <mergeCell ref="H1290:I1290"/>
    <mergeCell ref="J1290:O1290"/>
    <mergeCell ref="B1287:K1287"/>
    <mergeCell ref="L1287:M1287"/>
    <mergeCell ref="N1287:P1287"/>
    <mergeCell ref="B1288:K1288"/>
    <mergeCell ref="L1288:M1288"/>
    <mergeCell ref="N1288:P1288"/>
    <mergeCell ref="B1285:K1285"/>
    <mergeCell ref="L1285:M1285"/>
    <mergeCell ref="N1285:P1285"/>
    <mergeCell ref="B1286:K1286"/>
    <mergeCell ref="L1286:M1286"/>
    <mergeCell ref="N1286:P1286"/>
    <mergeCell ref="A1279:P1279"/>
    <mergeCell ref="A1280:P1280"/>
    <mergeCell ref="A1281:P1281"/>
    <mergeCell ref="A1283:P1283"/>
    <mergeCell ref="B1284:K1284"/>
    <mergeCell ref="L1284:M1284"/>
    <mergeCell ref="N1284:P1284"/>
    <mergeCell ref="A1276:H1276"/>
    <mergeCell ref="I1276:J1276"/>
    <mergeCell ref="K1276:L1276"/>
    <mergeCell ref="M1276:N1276"/>
    <mergeCell ref="O1276:P1276"/>
    <mergeCell ref="A1277:H1277"/>
    <mergeCell ref="I1277:J1277"/>
    <mergeCell ref="K1277:L1277"/>
    <mergeCell ref="M1277:N1277"/>
    <mergeCell ref="O1277:P1277"/>
    <mergeCell ref="O1273:P1273"/>
    <mergeCell ref="A1274:N1274"/>
    <mergeCell ref="O1274:P1274"/>
    <mergeCell ref="A1275:H1275"/>
    <mergeCell ref="I1275:J1275"/>
    <mergeCell ref="K1275:L1275"/>
    <mergeCell ref="M1275:N1275"/>
    <mergeCell ref="O1275:P1275"/>
    <mergeCell ref="A1273:C1273"/>
    <mergeCell ref="D1273:E1273"/>
    <mergeCell ref="G1273:H1273"/>
    <mergeCell ref="I1273:J1273"/>
    <mergeCell ref="K1273:L1273"/>
    <mergeCell ref="M1273:N1273"/>
    <mergeCell ref="O1271:P1271"/>
    <mergeCell ref="A1272:C1272"/>
    <mergeCell ref="D1272:E1272"/>
    <mergeCell ref="G1272:H1272"/>
    <mergeCell ref="I1272:J1272"/>
    <mergeCell ref="K1272:L1272"/>
    <mergeCell ref="M1272:N1272"/>
    <mergeCell ref="O1272:P1272"/>
    <mergeCell ref="A1271:C1271"/>
    <mergeCell ref="D1271:E1271"/>
    <mergeCell ref="G1271:H1271"/>
    <mergeCell ref="I1271:J1271"/>
    <mergeCell ref="K1271:L1271"/>
    <mergeCell ref="M1271:N1271"/>
    <mergeCell ref="O1269:P1269"/>
    <mergeCell ref="A1270:C1270"/>
    <mergeCell ref="D1270:E1270"/>
    <mergeCell ref="G1270:H1270"/>
    <mergeCell ref="I1270:J1270"/>
    <mergeCell ref="K1270:L1270"/>
    <mergeCell ref="M1270:N1270"/>
    <mergeCell ref="O1270:P1270"/>
    <mergeCell ref="A1269:C1269"/>
    <mergeCell ref="D1269:E1269"/>
    <mergeCell ref="G1269:H1269"/>
    <mergeCell ref="I1269:J1269"/>
    <mergeCell ref="K1269:L1269"/>
    <mergeCell ref="M1269:N1269"/>
    <mergeCell ref="A1266:N1266"/>
    <mergeCell ref="O1266:P1266"/>
    <mergeCell ref="A1267:P1267"/>
    <mergeCell ref="A1268:C1268"/>
    <mergeCell ref="D1268:E1268"/>
    <mergeCell ref="G1268:H1268"/>
    <mergeCell ref="I1268:J1268"/>
    <mergeCell ref="K1268:L1268"/>
    <mergeCell ref="M1268:N1268"/>
    <mergeCell ref="O1268:P1268"/>
    <mergeCell ref="A1264:H1264"/>
    <mergeCell ref="I1264:J1264"/>
    <mergeCell ref="K1264:L1264"/>
    <mergeCell ref="M1264:N1264"/>
    <mergeCell ref="O1264:P1264"/>
    <mergeCell ref="A1265:H1265"/>
    <mergeCell ref="I1265:J1265"/>
    <mergeCell ref="K1265:L1265"/>
    <mergeCell ref="M1265:N1265"/>
    <mergeCell ref="O1265:P1265"/>
    <mergeCell ref="A1262:N1262"/>
    <mergeCell ref="O1262:P1262"/>
    <mergeCell ref="A1263:H1263"/>
    <mergeCell ref="I1263:J1263"/>
    <mergeCell ref="K1263:L1263"/>
    <mergeCell ref="M1263:N1263"/>
    <mergeCell ref="O1263:P1263"/>
    <mergeCell ref="A1259:N1259"/>
    <mergeCell ref="O1259:P1259"/>
    <mergeCell ref="A1260:P1260"/>
    <mergeCell ref="A1261:C1261"/>
    <mergeCell ref="D1261:E1261"/>
    <mergeCell ref="G1261:H1261"/>
    <mergeCell ref="I1261:J1261"/>
    <mergeCell ref="K1261:L1261"/>
    <mergeCell ref="M1261:N1261"/>
    <mergeCell ref="O1261:P1261"/>
    <mergeCell ref="A1257:H1257"/>
    <mergeCell ref="I1257:J1257"/>
    <mergeCell ref="K1257:L1257"/>
    <mergeCell ref="M1257:N1257"/>
    <mergeCell ref="O1257:P1257"/>
    <mergeCell ref="A1258:H1258"/>
    <mergeCell ref="I1258:J1258"/>
    <mergeCell ref="K1258:L1258"/>
    <mergeCell ref="M1258:N1258"/>
    <mergeCell ref="O1258:P1258"/>
    <mergeCell ref="A1255:N1255"/>
    <mergeCell ref="O1255:P1255"/>
    <mergeCell ref="A1256:H1256"/>
    <mergeCell ref="I1256:J1256"/>
    <mergeCell ref="K1256:L1256"/>
    <mergeCell ref="M1256:N1256"/>
    <mergeCell ref="O1256:P1256"/>
    <mergeCell ref="A1252:N1252"/>
    <mergeCell ref="O1252:P1252"/>
    <mergeCell ref="A1253:P1253"/>
    <mergeCell ref="A1254:C1254"/>
    <mergeCell ref="D1254:E1254"/>
    <mergeCell ref="G1254:H1254"/>
    <mergeCell ref="I1254:J1254"/>
    <mergeCell ref="K1254:L1254"/>
    <mergeCell ref="M1254:N1254"/>
    <mergeCell ref="O1254:P1254"/>
    <mergeCell ref="A1250:H1250"/>
    <mergeCell ref="I1250:J1250"/>
    <mergeCell ref="K1250:L1250"/>
    <mergeCell ref="M1250:N1250"/>
    <mergeCell ref="O1250:P1250"/>
    <mergeCell ref="A1251:H1251"/>
    <mergeCell ref="I1251:J1251"/>
    <mergeCell ref="K1251:L1251"/>
    <mergeCell ref="M1251:N1251"/>
    <mergeCell ref="O1251:P1251"/>
    <mergeCell ref="M1247:N1247"/>
    <mergeCell ref="O1247:P1247"/>
    <mergeCell ref="A1248:N1248"/>
    <mergeCell ref="O1248:P1248"/>
    <mergeCell ref="A1249:H1249"/>
    <mergeCell ref="I1249:J1249"/>
    <mergeCell ref="K1249:L1249"/>
    <mergeCell ref="M1249:N1249"/>
    <mergeCell ref="O1249:P1249"/>
    <mergeCell ref="I1245:J1245"/>
    <mergeCell ref="K1245:L1245"/>
    <mergeCell ref="M1245:N1245"/>
    <mergeCell ref="O1245:P1245"/>
    <mergeCell ref="A1246:P1246"/>
    <mergeCell ref="A1247:C1247"/>
    <mergeCell ref="D1247:E1247"/>
    <mergeCell ref="G1247:H1247"/>
    <mergeCell ref="I1247:J1247"/>
    <mergeCell ref="K1247:L1247"/>
    <mergeCell ref="A1243:B1243"/>
    <mergeCell ref="C1243:D1243"/>
    <mergeCell ref="E1243:G1243"/>
    <mergeCell ref="H1243:I1243"/>
    <mergeCell ref="J1243:O1243"/>
    <mergeCell ref="A1244:C1245"/>
    <mergeCell ref="D1244:E1245"/>
    <mergeCell ref="F1244:F1245"/>
    <mergeCell ref="G1244:H1245"/>
    <mergeCell ref="I1244:P1244"/>
    <mergeCell ref="B1241:K1241"/>
    <mergeCell ref="L1241:M1241"/>
    <mergeCell ref="N1241:P1241"/>
    <mergeCell ref="B1242:K1242"/>
    <mergeCell ref="L1242:M1242"/>
    <mergeCell ref="N1242:P1242"/>
    <mergeCell ref="B1239:K1239"/>
    <mergeCell ref="L1239:M1239"/>
    <mergeCell ref="N1239:P1239"/>
    <mergeCell ref="B1240:K1240"/>
    <mergeCell ref="L1240:M1240"/>
    <mergeCell ref="N1240:P1240"/>
    <mergeCell ref="B1237:K1237"/>
    <mergeCell ref="L1237:M1237"/>
    <mergeCell ref="N1237:P1237"/>
    <mergeCell ref="B1238:K1238"/>
    <mergeCell ref="L1238:M1238"/>
    <mergeCell ref="N1238:P1238"/>
    <mergeCell ref="A1230:N1230"/>
    <mergeCell ref="O1230:P1230"/>
    <mergeCell ref="A1232:P1232"/>
    <mergeCell ref="A1233:P1233"/>
    <mergeCell ref="A1234:P1234"/>
    <mergeCell ref="A1236:P1236"/>
    <mergeCell ref="A1228:H1228"/>
    <mergeCell ref="I1228:J1228"/>
    <mergeCell ref="K1228:L1228"/>
    <mergeCell ref="M1228:N1228"/>
    <mergeCell ref="O1228:P1228"/>
    <mergeCell ref="A1229:H1229"/>
    <mergeCell ref="I1229:J1229"/>
    <mergeCell ref="K1229:L1229"/>
    <mergeCell ref="M1229:N1229"/>
    <mergeCell ref="O1229:P1229"/>
    <mergeCell ref="A1226:N1226"/>
    <mergeCell ref="O1226:P1226"/>
    <mergeCell ref="A1227:H1227"/>
    <mergeCell ref="I1227:J1227"/>
    <mergeCell ref="K1227:L1227"/>
    <mergeCell ref="M1227:N1227"/>
    <mergeCell ref="O1227:P1227"/>
    <mergeCell ref="A1223:N1223"/>
    <mergeCell ref="O1223:P1223"/>
    <mergeCell ref="A1224:P1224"/>
    <mergeCell ref="A1225:C1225"/>
    <mergeCell ref="D1225:E1225"/>
    <mergeCell ref="G1225:H1225"/>
    <mergeCell ref="I1225:J1225"/>
    <mergeCell ref="K1225:L1225"/>
    <mergeCell ref="M1225:N1225"/>
    <mergeCell ref="O1225:P1225"/>
    <mergeCell ref="A1221:H1221"/>
    <mergeCell ref="I1221:J1221"/>
    <mergeCell ref="K1221:L1221"/>
    <mergeCell ref="M1221:N1221"/>
    <mergeCell ref="O1221:P1221"/>
    <mergeCell ref="A1222:H1222"/>
    <mergeCell ref="I1222:J1222"/>
    <mergeCell ref="K1222:L1222"/>
    <mergeCell ref="M1222:N1222"/>
    <mergeCell ref="O1222:P1222"/>
    <mergeCell ref="A1219:N1219"/>
    <mergeCell ref="O1219:P1219"/>
    <mergeCell ref="A1220:H1220"/>
    <mergeCell ref="I1220:J1220"/>
    <mergeCell ref="K1220:L1220"/>
    <mergeCell ref="M1220:N1220"/>
    <mergeCell ref="O1220:P1220"/>
    <mergeCell ref="A1216:N1216"/>
    <mergeCell ref="O1216:P1216"/>
    <mergeCell ref="A1217:P1217"/>
    <mergeCell ref="A1218:C1218"/>
    <mergeCell ref="D1218:E1218"/>
    <mergeCell ref="G1218:H1218"/>
    <mergeCell ref="I1218:J1218"/>
    <mergeCell ref="K1218:L1218"/>
    <mergeCell ref="M1218:N1218"/>
    <mergeCell ref="O1218:P1218"/>
    <mergeCell ref="A1214:H1214"/>
    <mergeCell ref="I1214:J1214"/>
    <mergeCell ref="K1214:L1214"/>
    <mergeCell ref="M1214:N1214"/>
    <mergeCell ref="O1214:P1214"/>
    <mergeCell ref="A1215:H1215"/>
    <mergeCell ref="I1215:J1215"/>
    <mergeCell ref="K1215:L1215"/>
    <mergeCell ref="M1215:N1215"/>
    <mergeCell ref="O1215:P1215"/>
    <mergeCell ref="A1212:N1212"/>
    <mergeCell ref="O1212:P1212"/>
    <mergeCell ref="A1213:H1213"/>
    <mergeCell ref="I1213:J1213"/>
    <mergeCell ref="K1213:L1213"/>
    <mergeCell ref="M1213:N1213"/>
    <mergeCell ref="O1213:P1213"/>
    <mergeCell ref="A1209:N1209"/>
    <mergeCell ref="O1209:P1209"/>
    <mergeCell ref="A1210:P1210"/>
    <mergeCell ref="A1211:C1211"/>
    <mergeCell ref="D1211:E1211"/>
    <mergeCell ref="G1211:H1211"/>
    <mergeCell ref="I1211:J1211"/>
    <mergeCell ref="K1211:L1211"/>
    <mergeCell ref="M1211:N1211"/>
    <mergeCell ref="O1211:P1211"/>
    <mergeCell ref="A1207:H1207"/>
    <mergeCell ref="I1207:J1207"/>
    <mergeCell ref="K1207:L1207"/>
    <mergeCell ref="M1207:N1207"/>
    <mergeCell ref="O1207:P1207"/>
    <mergeCell ref="A1208:H1208"/>
    <mergeCell ref="I1208:J1208"/>
    <mergeCell ref="K1208:L1208"/>
    <mergeCell ref="M1208:N1208"/>
    <mergeCell ref="O1208:P1208"/>
    <mergeCell ref="A1205:N1205"/>
    <mergeCell ref="O1205:P1205"/>
    <mergeCell ref="A1206:H1206"/>
    <mergeCell ref="I1206:J1206"/>
    <mergeCell ref="K1206:L1206"/>
    <mergeCell ref="M1206:N1206"/>
    <mergeCell ref="O1206:P1206"/>
    <mergeCell ref="A1202:N1202"/>
    <mergeCell ref="O1202:P1202"/>
    <mergeCell ref="A1203:P1203"/>
    <mergeCell ref="A1204:C1204"/>
    <mergeCell ref="D1204:E1204"/>
    <mergeCell ref="G1204:H1204"/>
    <mergeCell ref="I1204:J1204"/>
    <mergeCell ref="K1204:L1204"/>
    <mergeCell ref="M1204:N1204"/>
    <mergeCell ref="O1204:P1204"/>
    <mergeCell ref="A1200:H1200"/>
    <mergeCell ref="I1200:J1200"/>
    <mergeCell ref="K1200:L1200"/>
    <mergeCell ref="M1200:N1200"/>
    <mergeCell ref="O1200:P1200"/>
    <mergeCell ref="A1201:H1201"/>
    <mergeCell ref="I1201:J1201"/>
    <mergeCell ref="K1201:L1201"/>
    <mergeCell ref="M1201:N1201"/>
    <mergeCell ref="O1201:P1201"/>
    <mergeCell ref="A1198:N1198"/>
    <mergeCell ref="O1198:P1198"/>
    <mergeCell ref="A1199:H1199"/>
    <mergeCell ref="I1199:J1199"/>
    <mergeCell ref="K1199:L1199"/>
    <mergeCell ref="M1199:N1199"/>
    <mergeCell ref="O1199:P1199"/>
    <mergeCell ref="A1195:N1195"/>
    <mergeCell ref="O1195:P1195"/>
    <mergeCell ref="A1196:P1196"/>
    <mergeCell ref="A1197:C1197"/>
    <mergeCell ref="D1197:E1197"/>
    <mergeCell ref="G1197:H1197"/>
    <mergeCell ref="I1197:J1197"/>
    <mergeCell ref="K1197:L1197"/>
    <mergeCell ref="M1197:N1197"/>
    <mergeCell ref="O1197:P1197"/>
    <mergeCell ref="A1193:C1194"/>
    <mergeCell ref="D1193:E1194"/>
    <mergeCell ref="F1193:F1194"/>
    <mergeCell ref="G1193:H1194"/>
    <mergeCell ref="I1193:P1193"/>
    <mergeCell ref="I1194:J1194"/>
    <mergeCell ref="K1194:L1194"/>
    <mergeCell ref="M1194:N1194"/>
    <mergeCell ref="O1194:P1194"/>
    <mergeCell ref="B1191:K1191"/>
    <mergeCell ref="L1191:M1191"/>
    <mergeCell ref="N1191:P1191"/>
    <mergeCell ref="A1192:B1192"/>
    <mergeCell ref="C1192:D1192"/>
    <mergeCell ref="E1192:G1192"/>
    <mergeCell ref="H1192:I1192"/>
    <mergeCell ref="J1192:O1192"/>
    <mergeCell ref="B1189:K1189"/>
    <mergeCell ref="L1189:M1189"/>
    <mergeCell ref="N1189:P1189"/>
    <mergeCell ref="B1190:K1190"/>
    <mergeCell ref="L1190:M1190"/>
    <mergeCell ref="N1190:P1190"/>
    <mergeCell ref="B1187:K1187"/>
    <mergeCell ref="L1187:M1187"/>
    <mergeCell ref="N1187:P1187"/>
    <mergeCell ref="B1188:K1188"/>
    <mergeCell ref="L1188:M1188"/>
    <mergeCell ref="N1188:P1188"/>
    <mergeCell ref="A1181:P1181"/>
    <mergeCell ref="A1182:P1182"/>
    <mergeCell ref="A1183:P1183"/>
    <mergeCell ref="A1185:P1185"/>
    <mergeCell ref="B1186:K1186"/>
    <mergeCell ref="L1186:M1186"/>
    <mergeCell ref="N1186:P1186"/>
    <mergeCell ref="A1177:H1177"/>
    <mergeCell ref="I1177:J1177"/>
    <mergeCell ref="K1177:L1177"/>
    <mergeCell ref="M1177:N1177"/>
    <mergeCell ref="O1177:P1177"/>
    <mergeCell ref="A1178:H1178"/>
    <mergeCell ref="I1178:J1178"/>
    <mergeCell ref="K1178:L1178"/>
    <mergeCell ref="M1178:N1178"/>
    <mergeCell ref="O1178:P1178"/>
    <mergeCell ref="O1174:P1174"/>
    <mergeCell ref="A1175:N1175"/>
    <mergeCell ref="O1175:P1175"/>
    <mergeCell ref="A1176:H1176"/>
    <mergeCell ref="I1176:J1176"/>
    <mergeCell ref="K1176:L1176"/>
    <mergeCell ref="M1176:N1176"/>
    <mergeCell ref="O1176:P1176"/>
    <mergeCell ref="A1174:C1174"/>
    <mergeCell ref="D1174:E1174"/>
    <mergeCell ref="G1174:H1174"/>
    <mergeCell ref="I1174:J1174"/>
    <mergeCell ref="K1174:L1174"/>
    <mergeCell ref="M1174:N1174"/>
    <mergeCell ref="O1172:P1172"/>
    <mergeCell ref="A1173:C1173"/>
    <mergeCell ref="D1173:E1173"/>
    <mergeCell ref="G1173:H1173"/>
    <mergeCell ref="I1173:J1173"/>
    <mergeCell ref="K1173:L1173"/>
    <mergeCell ref="M1173:N1173"/>
    <mergeCell ref="O1173:P1173"/>
    <mergeCell ref="I1171:J1171"/>
    <mergeCell ref="K1171:L1171"/>
    <mergeCell ref="M1171:N1171"/>
    <mergeCell ref="O1171:P1171"/>
    <mergeCell ref="A1172:C1172"/>
    <mergeCell ref="D1172:E1172"/>
    <mergeCell ref="G1172:H1172"/>
    <mergeCell ref="I1172:J1172"/>
    <mergeCell ref="K1172:L1172"/>
    <mergeCell ref="M1172:N1172"/>
    <mergeCell ref="A1169:B1169"/>
    <mergeCell ref="C1169:D1169"/>
    <mergeCell ref="E1169:G1169"/>
    <mergeCell ref="H1169:I1169"/>
    <mergeCell ref="J1169:O1169"/>
    <mergeCell ref="A1170:C1171"/>
    <mergeCell ref="D1170:E1171"/>
    <mergeCell ref="F1170:F1171"/>
    <mergeCell ref="G1170:H1171"/>
    <mergeCell ref="I1170:P1170"/>
    <mergeCell ref="B1167:K1167"/>
    <mergeCell ref="L1167:M1167"/>
    <mergeCell ref="N1167:P1167"/>
    <mergeCell ref="B1168:K1168"/>
    <mergeCell ref="L1168:M1168"/>
    <mergeCell ref="N1168:P1168"/>
    <mergeCell ref="B1165:K1165"/>
    <mergeCell ref="L1165:M1165"/>
    <mergeCell ref="N1165:P1165"/>
    <mergeCell ref="B1166:K1166"/>
    <mergeCell ref="L1166:M1166"/>
    <mergeCell ref="N1166:P1166"/>
    <mergeCell ref="A1162:P1162"/>
    <mergeCell ref="B1163:K1163"/>
    <mergeCell ref="L1163:M1163"/>
    <mergeCell ref="N1163:P1163"/>
    <mergeCell ref="B1164:K1164"/>
    <mergeCell ref="L1164:M1164"/>
    <mergeCell ref="N1164:P1164"/>
    <mergeCell ref="A1155:N1155"/>
    <mergeCell ref="O1155:P1155"/>
    <mergeCell ref="A1156:P1156"/>
    <mergeCell ref="A1158:P1158"/>
    <mergeCell ref="A1159:P1159"/>
    <mergeCell ref="A1160:P1160"/>
    <mergeCell ref="A1153:H1153"/>
    <mergeCell ref="I1153:J1153"/>
    <mergeCell ref="K1153:L1153"/>
    <mergeCell ref="M1153:N1153"/>
    <mergeCell ref="O1153:P1153"/>
    <mergeCell ref="A1154:H1154"/>
    <mergeCell ref="I1154:J1154"/>
    <mergeCell ref="K1154:L1154"/>
    <mergeCell ref="M1154:N1154"/>
    <mergeCell ref="O1154:P1154"/>
    <mergeCell ref="O1150:P1150"/>
    <mergeCell ref="A1151:N1151"/>
    <mergeCell ref="O1151:P1151"/>
    <mergeCell ref="A1152:H1152"/>
    <mergeCell ref="I1152:J1152"/>
    <mergeCell ref="K1152:L1152"/>
    <mergeCell ref="M1152:N1152"/>
    <mergeCell ref="O1152:P1152"/>
    <mergeCell ref="O1147:P1147"/>
    <mergeCell ref="A1148:N1148"/>
    <mergeCell ref="O1148:P1148"/>
    <mergeCell ref="A1149:P1149"/>
    <mergeCell ref="A1150:C1150"/>
    <mergeCell ref="D1150:E1150"/>
    <mergeCell ref="G1150:H1150"/>
    <mergeCell ref="I1150:J1150"/>
    <mergeCell ref="K1150:L1150"/>
    <mergeCell ref="M1150:N1150"/>
    <mergeCell ref="A1147:C1147"/>
    <mergeCell ref="D1147:E1147"/>
    <mergeCell ref="G1147:H1147"/>
    <mergeCell ref="I1147:J1147"/>
    <mergeCell ref="K1147:L1147"/>
    <mergeCell ref="M1147:N1147"/>
    <mergeCell ref="O1145:P1145"/>
    <mergeCell ref="A1146:C1146"/>
    <mergeCell ref="D1146:E1146"/>
    <mergeCell ref="G1146:H1146"/>
    <mergeCell ref="I1146:J1146"/>
    <mergeCell ref="K1146:L1146"/>
    <mergeCell ref="M1146:N1146"/>
    <mergeCell ref="O1146:P1146"/>
    <mergeCell ref="A1145:C1145"/>
    <mergeCell ref="D1145:E1145"/>
    <mergeCell ref="G1145:H1145"/>
    <mergeCell ref="I1145:J1145"/>
    <mergeCell ref="K1145:L1145"/>
    <mergeCell ref="M1145:N1145"/>
    <mergeCell ref="A1142:N1142"/>
    <mergeCell ref="O1142:P1142"/>
    <mergeCell ref="A1143:P1143"/>
    <mergeCell ref="A1144:C1144"/>
    <mergeCell ref="D1144:E1144"/>
    <mergeCell ref="G1144:H1144"/>
    <mergeCell ref="I1144:J1144"/>
    <mergeCell ref="K1144:L1144"/>
    <mergeCell ref="M1144:N1144"/>
    <mergeCell ref="O1144:P1144"/>
    <mergeCell ref="A1140:H1140"/>
    <mergeCell ref="I1140:J1140"/>
    <mergeCell ref="K1140:L1140"/>
    <mergeCell ref="M1140:N1140"/>
    <mergeCell ref="O1140:P1140"/>
    <mergeCell ref="A1141:H1141"/>
    <mergeCell ref="I1141:J1141"/>
    <mergeCell ref="K1141:L1141"/>
    <mergeCell ref="M1141:N1141"/>
    <mergeCell ref="O1141:P1141"/>
    <mergeCell ref="O1137:P1137"/>
    <mergeCell ref="A1138:N1138"/>
    <mergeCell ref="O1138:P1138"/>
    <mergeCell ref="A1139:H1139"/>
    <mergeCell ref="I1139:J1139"/>
    <mergeCell ref="K1139:L1139"/>
    <mergeCell ref="M1139:N1139"/>
    <mergeCell ref="O1139:P1139"/>
    <mergeCell ref="O1134:P1134"/>
    <mergeCell ref="A1135:N1135"/>
    <mergeCell ref="O1135:P1135"/>
    <mergeCell ref="A1136:P1136"/>
    <mergeCell ref="A1137:C1137"/>
    <mergeCell ref="D1137:E1137"/>
    <mergeCell ref="G1137:H1137"/>
    <mergeCell ref="I1137:J1137"/>
    <mergeCell ref="K1137:L1137"/>
    <mergeCell ref="M1137:N1137"/>
    <mergeCell ref="A1134:C1134"/>
    <mergeCell ref="D1134:E1134"/>
    <mergeCell ref="G1134:H1134"/>
    <mergeCell ref="I1134:J1134"/>
    <mergeCell ref="K1134:L1134"/>
    <mergeCell ref="M1134:N1134"/>
    <mergeCell ref="O1132:P1132"/>
    <mergeCell ref="A1133:C1133"/>
    <mergeCell ref="D1133:E1133"/>
    <mergeCell ref="G1133:H1133"/>
    <mergeCell ref="I1133:J1133"/>
    <mergeCell ref="K1133:L1133"/>
    <mergeCell ref="M1133:N1133"/>
    <mergeCell ref="O1133:P1133"/>
    <mergeCell ref="A1132:C1132"/>
    <mergeCell ref="D1132:E1132"/>
    <mergeCell ref="G1132:H1132"/>
    <mergeCell ref="I1132:J1132"/>
    <mergeCell ref="K1132:L1132"/>
    <mergeCell ref="M1132:N1132"/>
    <mergeCell ref="A1129:N1129"/>
    <mergeCell ref="O1129:P1129"/>
    <mergeCell ref="A1130:P1130"/>
    <mergeCell ref="A1131:C1131"/>
    <mergeCell ref="D1131:E1131"/>
    <mergeCell ref="G1131:H1131"/>
    <mergeCell ref="I1131:J1131"/>
    <mergeCell ref="K1131:L1131"/>
    <mergeCell ref="M1131:N1131"/>
    <mergeCell ref="O1131:P1131"/>
    <mergeCell ref="A1127:H1127"/>
    <mergeCell ref="I1127:J1127"/>
    <mergeCell ref="K1127:L1127"/>
    <mergeCell ref="M1127:N1127"/>
    <mergeCell ref="O1127:P1127"/>
    <mergeCell ref="A1128:H1128"/>
    <mergeCell ref="I1128:J1128"/>
    <mergeCell ref="K1128:L1128"/>
    <mergeCell ref="M1128:N1128"/>
    <mergeCell ref="O1128:P1128"/>
    <mergeCell ref="A1125:N1125"/>
    <mergeCell ref="O1125:P1125"/>
    <mergeCell ref="A1126:H1126"/>
    <mergeCell ref="I1126:J1126"/>
    <mergeCell ref="K1126:L1126"/>
    <mergeCell ref="M1126:N1126"/>
    <mergeCell ref="O1126:P1126"/>
    <mergeCell ref="O1123:P1123"/>
    <mergeCell ref="A1124:C1124"/>
    <mergeCell ref="D1124:E1124"/>
    <mergeCell ref="G1124:H1124"/>
    <mergeCell ref="I1124:J1124"/>
    <mergeCell ref="K1124:L1124"/>
    <mergeCell ref="M1124:N1124"/>
    <mergeCell ref="O1124:P1124"/>
    <mergeCell ref="I1122:J1122"/>
    <mergeCell ref="K1122:L1122"/>
    <mergeCell ref="M1122:N1122"/>
    <mergeCell ref="O1122:P1122"/>
    <mergeCell ref="A1123:C1123"/>
    <mergeCell ref="D1123:E1123"/>
    <mergeCell ref="G1123:H1123"/>
    <mergeCell ref="I1123:J1123"/>
    <mergeCell ref="K1123:L1123"/>
    <mergeCell ref="M1123:N1123"/>
    <mergeCell ref="A1120:B1120"/>
    <mergeCell ref="C1120:D1120"/>
    <mergeCell ref="E1120:G1120"/>
    <mergeCell ref="H1120:I1120"/>
    <mergeCell ref="J1120:O1120"/>
    <mergeCell ref="A1121:C1122"/>
    <mergeCell ref="D1121:E1122"/>
    <mergeCell ref="F1121:F1122"/>
    <mergeCell ref="G1121:H1122"/>
    <mergeCell ref="I1121:P1121"/>
    <mergeCell ref="B1118:K1118"/>
    <mergeCell ref="L1118:M1118"/>
    <mergeCell ref="N1118:P1118"/>
    <mergeCell ref="B1119:K1119"/>
    <mergeCell ref="L1119:M1119"/>
    <mergeCell ref="N1119:P1119"/>
    <mergeCell ref="B1116:K1116"/>
    <mergeCell ref="L1116:M1116"/>
    <mergeCell ref="N1116:P1116"/>
    <mergeCell ref="B1117:K1117"/>
    <mergeCell ref="L1117:M1117"/>
    <mergeCell ref="N1117:P1117"/>
    <mergeCell ref="A1111:P1111"/>
    <mergeCell ref="A1113:P1113"/>
    <mergeCell ref="B1114:K1114"/>
    <mergeCell ref="L1114:M1114"/>
    <mergeCell ref="N1114:P1114"/>
    <mergeCell ref="B1115:K1115"/>
    <mergeCell ref="L1115:M1115"/>
    <mergeCell ref="N1115:P1115"/>
    <mergeCell ref="O1105:P1105"/>
    <mergeCell ref="A1106:N1106"/>
    <mergeCell ref="O1106:P1106"/>
    <mergeCell ref="A1107:P1107"/>
    <mergeCell ref="A1109:P1109"/>
    <mergeCell ref="A1110:P1110"/>
    <mergeCell ref="A1105:C1105"/>
    <mergeCell ref="D1105:E1105"/>
    <mergeCell ref="G1105:H1105"/>
    <mergeCell ref="I1105:J1105"/>
    <mergeCell ref="K1105:L1105"/>
    <mergeCell ref="M1105:N1105"/>
    <mergeCell ref="O1103:P1103"/>
    <mergeCell ref="A1104:C1104"/>
    <mergeCell ref="D1104:E1104"/>
    <mergeCell ref="G1104:H1104"/>
    <mergeCell ref="I1104:J1104"/>
    <mergeCell ref="K1104:L1104"/>
    <mergeCell ref="M1104:N1104"/>
    <mergeCell ref="O1104:P1104"/>
    <mergeCell ref="A1103:C1103"/>
    <mergeCell ref="D1103:E1103"/>
    <mergeCell ref="G1103:H1103"/>
    <mergeCell ref="I1103:J1103"/>
    <mergeCell ref="K1103:L1103"/>
    <mergeCell ref="M1103:N1103"/>
    <mergeCell ref="A1100:N1100"/>
    <mergeCell ref="O1100:P1100"/>
    <mergeCell ref="A1101:P1101"/>
    <mergeCell ref="A1102:C1102"/>
    <mergeCell ref="D1102:E1102"/>
    <mergeCell ref="G1102:H1102"/>
    <mergeCell ref="I1102:J1102"/>
    <mergeCell ref="K1102:L1102"/>
    <mergeCell ref="M1102:N1102"/>
    <mergeCell ref="O1102:P1102"/>
    <mergeCell ref="A1098:H1098"/>
    <mergeCell ref="I1098:J1098"/>
    <mergeCell ref="K1098:L1098"/>
    <mergeCell ref="M1098:N1098"/>
    <mergeCell ref="O1098:P1098"/>
    <mergeCell ref="A1099:H1099"/>
    <mergeCell ref="I1099:J1099"/>
    <mergeCell ref="K1099:L1099"/>
    <mergeCell ref="M1099:N1099"/>
    <mergeCell ref="O1099:P1099"/>
    <mergeCell ref="A1096:N1096"/>
    <mergeCell ref="O1096:P1096"/>
    <mergeCell ref="A1097:H1097"/>
    <mergeCell ref="I1097:J1097"/>
    <mergeCell ref="K1097:L1097"/>
    <mergeCell ref="M1097:N1097"/>
    <mergeCell ref="O1097:P1097"/>
    <mergeCell ref="O1094:P1094"/>
    <mergeCell ref="A1095:C1095"/>
    <mergeCell ref="D1095:E1095"/>
    <mergeCell ref="G1095:H1095"/>
    <mergeCell ref="I1095:J1095"/>
    <mergeCell ref="K1095:L1095"/>
    <mergeCell ref="M1095:N1095"/>
    <mergeCell ref="O1095:P1095"/>
    <mergeCell ref="O1091:P1091"/>
    <mergeCell ref="A1092:N1092"/>
    <mergeCell ref="O1092:P1092"/>
    <mergeCell ref="A1093:P1093"/>
    <mergeCell ref="A1094:C1094"/>
    <mergeCell ref="D1094:E1094"/>
    <mergeCell ref="G1094:H1094"/>
    <mergeCell ref="I1094:J1094"/>
    <mergeCell ref="K1094:L1094"/>
    <mergeCell ref="M1094:N1094"/>
    <mergeCell ref="A1091:C1091"/>
    <mergeCell ref="D1091:E1091"/>
    <mergeCell ref="G1091:H1091"/>
    <mergeCell ref="I1091:J1091"/>
    <mergeCell ref="K1091:L1091"/>
    <mergeCell ref="M1091:N1091"/>
    <mergeCell ref="O1089:P1089"/>
    <mergeCell ref="A1090:C1090"/>
    <mergeCell ref="D1090:E1090"/>
    <mergeCell ref="G1090:H1090"/>
    <mergeCell ref="I1090:J1090"/>
    <mergeCell ref="K1090:L1090"/>
    <mergeCell ref="M1090:N1090"/>
    <mergeCell ref="O1090:P1090"/>
    <mergeCell ref="A1089:C1089"/>
    <mergeCell ref="D1089:E1089"/>
    <mergeCell ref="G1089:H1089"/>
    <mergeCell ref="I1089:J1089"/>
    <mergeCell ref="K1089:L1089"/>
    <mergeCell ref="M1089:N1089"/>
    <mergeCell ref="A1086:N1086"/>
    <mergeCell ref="O1086:P1086"/>
    <mergeCell ref="A1087:P1087"/>
    <mergeCell ref="A1088:C1088"/>
    <mergeCell ref="D1088:E1088"/>
    <mergeCell ref="G1088:H1088"/>
    <mergeCell ref="I1088:J1088"/>
    <mergeCell ref="K1088:L1088"/>
    <mergeCell ref="M1088:N1088"/>
    <mergeCell ref="O1088:P1088"/>
    <mergeCell ref="A1084:H1084"/>
    <mergeCell ref="I1084:J1084"/>
    <mergeCell ref="K1084:L1084"/>
    <mergeCell ref="M1084:N1084"/>
    <mergeCell ref="O1084:P1084"/>
    <mergeCell ref="A1085:H1085"/>
    <mergeCell ref="I1085:J1085"/>
    <mergeCell ref="K1085:L1085"/>
    <mergeCell ref="M1085:N1085"/>
    <mergeCell ref="O1085:P1085"/>
    <mergeCell ref="A1082:N1082"/>
    <mergeCell ref="O1082:P1082"/>
    <mergeCell ref="A1083:H1083"/>
    <mergeCell ref="I1083:J1083"/>
    <mergeCell ref="K1083:L1083"/>
    <mergeCell ref="M1083:N1083"/>
    <mergeCell ref="O1083:P1083"/>
    <mergeCell ref="O1080:P1080"/>
    <mergeCell ref="A1081:C1081"/>
    <mergeCell ref="D1081:E1081"/>
    <mergeCell ref="G1081:H1081"/>
    <mergeCell ref="I1081:J1081"/>
    <mergeCell ref="K1081:L1081"/>
    <mergeCell ref="M1081:N1081"/>
    <mergeCell ref="O1081:P1081"/>
    <mergeCell ref="I1079:J1079"/>
    <mergeCell ref="K1079:L1079"/>
    <mergeCell ref="M1079:N1079"/>
    <mergeCell ref="O1079:P1079"/>
    <mergeCell ref="A1080:C1080"/>
    <mergeCell ref="D1080:E1080"/>
    <mergeCell ref="G1080:H1080"/>
    <mergeCell ref="I1080:J1080"/>
    <mergeCell ref="K1080:L1080"/>
    <mergeCell ref="M1080:N1080"/>
    <mergeCell ref="A1077:B1077"/>
    <mergeCell ref="C1077:D1077"/>
    <mergeCell ref="E1077:G1077"/>
    <mergeCell ref="H1077:I1077"/>
    <mergeCell ref="J1077:O1077"/>
    <mergeCell ref="A1078:C1079"/>
    <mergeCell ref="D1078:E1079"/>
    <mergeCell ref="F1078:F1079"/>
    <mergeCell ref="G1078:H1079"/>
    <mergeCell ref="I1078:P1078"/>
    <mergeCell ref="B1075:K1075"/>
    <mergeCell ref="L1075:M1075"/>
    <mergeCell ref="N1075:P1075"/>
    <mergeCell ref="B1076:K1076"/>
    <mergeCell ref="L1076:M1076"/>
    <mergeCell ref="N1076:P1076"/>
    <mergeCell ref="B1073:K1073"/>
    <mergeCell ref="L1073:M1073"/>
    <mergeCell ref="N1073:P1073"/>
    <mergeCell ref="B1074:K1074"/>
    <mergeCell ref="L1074:M1074"/>
    <mergeCell ref="N1074:P1074"/>
    <mergeCell ref="A1068:P1068"/>
    <mergeCell ref="A1070:P1070"/>
    <mergeCell ref="B1071:K1071"/>
    <mergeCell ref="L1071:M1071"/>
    <mergeCell ref="N1071:P1071"/>
    <mergeCell ref="B1072:K1072"/>
    <mergeCell ref="L1072:M1072"/>
    <mergeCell ref="N1072:P1072"/>
    <mergeCell ref="O1062:P1062"/>
    <mergeCell ref="A1063:N1063"/>
    <mergeCell ref="O1063:P1063"/>
    <mergeCell ref="A1064:P1064"/>
    <mergeCell ref="A1066:P1066"/>
    <mergeCell ref="A1067:P1067"/>
    <mergeCell ref="A1062:C1062"/>
    <mergeCell ref="D1062:E1062"/>
    <mergeCell ref="G1062:H1062"/>
    <mergeCell ref="I1062:J1062"/>
    <mergeCell ref="K1062:L1062"/>
    <mergeCell ref="M1062:N1062"/>
    <mergeCell ref="O1060:P1060"/>
    <mergeCell ref="A1061:C1061"/>
    <mergeCell ref="D1061:E1061"/>
    <mergeCell ref="G1061:H1061"/>
    <mergeCell ref="I1061:J1061"/>
    <mergeCell ref="K1061:L1061"/>
    <mergeCell ref="M1061:N1061"/>
    <mergeCell ref="O1061:P1061"/>
    <mergeCell ref="A1060:C1060"/>
    <mergeCell ref="D1060:E1060"/>
    <mergeCell ref="G1060:H1060"/>
    <mergeCell ref="I1060:J1060"/>
    <mergeCell ref="K1060:L1060"/>
    <mergeCell ref="M1060:N1060"/>
    <mergeCell ref="A1057:N1057"/>
    <mergeCell ref="O1057:P1057"/>
    <mergeCell ref="A1058:P1058"/>
    <mergeCell ref="A1059:C1059"/>
    <mergeCell ref="D1059:E1059"/>
    <mergeCell ref="G1059:H1059"/>
    <mergeCell ref="I1059:J1059"/>
    <mergeCell ref="K1059:L1059"/>
    <mergeCell ref="M1059:N1059"/>
    <mergeCell ref="O1059:P1059"/>
    <mergeCell ref="A1055:H1055"/>
    <mergeCell ref="I1055:J1055"/>
    <mergeCell ref="K1055:L1055"/>
    <mergeCell ref="M1055:N1055"/>
    <mergeCell ref="O1055:P1055"/>
    <mergeCell ref="A1056:H1056"/>
    <mergeCell ref="I1056:J1056"/>
    <mergeCell ref="K1056:L1056"/>
    <mergeCell ref="M1056:N1056"/>
    <mergeCell ref="O1056:P1056"/>
    <mergeCell ref="A1053:N1053"/>
    <mergeCell ref="O1053:P1053"/>
    <mergeCell ref="A1054:H1054"/>
    <mergeCell ref="I1054:J1054"/>
    <mergeCell ref="K1054:L1054"/>
    <mergeCell ref="M1054:N1054"/>
    <mergeCell ref="O1054:P1054"/>
    <mergeCell ref="O1051:P1051"/>
    <mergeCell ref="A1052:C1052"/>
    <mergeCell ref="D1052:E1052"/>
    <mergeCell ref="G1052:H1052"/>
    <mergeCell ref="I1052:J1052"/>
    <mergeCell ref="K1052:L1052"/>
    <mergeCell ref="M1052:N1052"/>
    <mergeCell ref="O1052:P1052"/>
    <mergeCell ref="A1051:C1051"/>
    <mergeCell ref="D1051:E1051"/>
    <mergeCell ref="G1051:H1051"/>
    <mergeCell ref="I1051:J1051"/>
    <mergeCell ref="K1051:L1051"/>
    <mergeCell ref="M1051:N1051"/>
    <mergeCell ref="O1049:P1049"/>
    <mergeCell ref="A1050:C1050"/>
    <mergeCell ref="D1050:E1050"/>
    <mergeCell ref="G1050:H1050"/>
    <mergeCell ref="I1050:J1050"/>
    <mergeCell ref="K1050:L1050"/>
    <mergeCell ref="M1050:N1050"/>
    <mergeCell ref="O1050:P1050"/>
    <mergeCell ref="A1049:C1049"/>
    <mergeCell ref="D1049:E1049"/>
    <mergeCell ref="G1049:H1049"/>
    <mergeCell ref="I1049:J1049"/>
    <mergeCell ref="K1049:L1049"/>
    <mergeCell ref="M1049:N1049"/>
    <mergeCell ref="O1047:P1047"/>
    <mergeCell ref="A1048:C1048"/>
    <mergeCell ref="D1048:E1048"/>
    <mergeCell ref="G1048:H1048"/>
    <mergeCell ref="I1048:J1048"/>
    <mergeCell ref="K1048:L1048"/>
    <mergeCell ref="M1048:N1048"/>
    <mergeCell ref="O1048:P1048"/>
    <mergeCell ref="A1047:C1047"/>
    <mergeCell ref="D1047:E1047"/>
    <mergeCell ref="G1047:H1047"/>
    <mergeCell ref="I1047:J1047"/>
    <mergeCell ref="K1047:L1047"/>
    <mergeCell ref="M1047:N1047"/>
    <mergeCell ref="O1045:P1045"/>
    <mergeCell ref="A1046:C1046"/>
    <mergeCell ref="D1046:E1046"/>
    <mergeCell ref="G1046:H1046"/>
    <mergeCell ref="I1046:J1046"/>
    <mergeCell ref="K1046:L1046"/>
    <mergeCell ref="M1046:N1046"/>
    <mergeCell ref="O1046:P1046"/>
    <mergeCell ref="A1045:C1045"/>
    <mergeCell ref="D1045:E1045"/>
    <mergeCell ref="G1045:H1045"/>
    <mergeCell ref="I1045:J1045"/>
    <mergeCell ref="K1045:L1045"/>
    <mergeCell ref="M1045:N1045"/>
    <mergeCell ref="O1043:P1043"/>
    <mergeCell ref="A1044:C1044"/>
    <mergeCell ref="D1044:E1044"/>
    <mergeCell ref="G1044:H1044"/>
    <mergeCell ref="I1044:J1044"/>
    <mergeCell ref="K1044:L1044"/>
    <mergeCell ref="M1044:N1044"/>
    <mergeCell ref="O1044:P1044"/>
    <mergeCell ref="A1043:C1043"/>
    <mergeCell ref="D1043:E1043"/>
    <mergeCell ref="G1043:H1043"/>
    <mergeCell ref="I1043:J1043"/>
    <mergeCell ref="K1043:L1043"/>
    <mergeCell ref="M1043:N1043"/>
    <mergeCell ref="O1041:P1041"/>
    <mergeCell ref="A1042:C1042"/>
    <mergeCell ref="D1042:E1042"/>
    <mergeCell ref="G1042:H1042"/>
    <mergeCell ref="I1042:J1042"/>
    <mergeCell ref="K1042:L1042"/>
    <mergeCell ref="M1042:N1042"/>
    <mergeCell ref="O1042:P1042"/>
    <mergeCell ref="A1041:C1041"/>
    <mergeCell ref="D1041:E1041"/>
    <mergeCell ref="G1041:H1041"/>
    <mergeCell ref="I1041:J1041"/>
    <mergeCell ref="K1041:L1041"/>
    <mergeCell ref="M1041:N1041"/>
    <mergeCell ref="A1039:C1040"/>
    <mergeCell ref="D1039:E1040"/>
    <mergeCell ref="F1039:F1040"/>
    <mergeCell ref="G1039:H1040"/>
    <mergeCell ref="I1039:P1039"/>
    <mergeCell ref="I1040:J1040"/>
    <mergeCell ref="K1040:L1040"/>
    <mergeCell ref="M1040:N1040"/>
    <mergeCell ref="O1040:P1040"/>
    <mergeCell ref="B1037:K1037"/>
    <mergeCell ref="L1037:M1037"/>
    <mergeCell ref="N1037:P1037"/>
    <mergeCell ref="A1038:B1038"/>
    <mergeCell ref="C1038:D1038"/>
    <mergeCell ref="E1038:G1038"/>
    <mergeCell ref="H1038:I1038"/>
    <mergeCell ref="J1038:O1038"/>
    <mergeCell ref="B1035:K1035"/>
    <mergeCell ref="L1035:M1035"/>
    <mergeCell ref="N1035:P1035"/>
    <mergeCell ref="B1036:K1036"/>
    <mergeCell ref="L1036:M1036"/>
    <mergeCell ref="N1036:P1036"/>
    <mergeCell ref="B1033:K1033"/>
    <mergeCell ref="L1033:M1033"/>
    <mergeCell ref="N1033:P1033"/>
    <mergeCell ref="B1034:K1034"/>
    <mergeCell ref="L1034:M1034"/>
    <mergeCell ref="N1034:P1034"/>
    <mergeCell ref="O1025:P1025"/>
    <mergeCell ref="A1027:P1027"/>
    <mergeCell ref="A1028:P1028"/>
    <mergeCell ref="A1029:P1029"/>
    <mergeCell ref="A1031:P1031"/>
    <mergeCell ref="B1032:K1032"/>
    <mergeCell ref="L1032:M1032"/>
    <mergeCell ref="N1032:P1032"/>
    <mergeCell ref="A1025:C1025"/>
    <mergeCell ref="D1025:E1025"/>
    <mergeCell ref="G1025:H1025"/>
    <mergeCell ref="I1025:J1025"/>
    <mergeCell ref="K1025:L1025"/>
    <mergeCell ref="M1025:N1025"/>
    <mergeCell ref="O1023:P1023"/>
    <mergeCell ref="A1024:C1024"/>
    <mergeCell ref="D1024:E1024"/>
    <mergeCell ref="G1024:H1024"/>
    <mergeCell ref="I1024:J1024"/>
    <mergeCell ref="K1024:L1024"/>
    <mergeCell ref="M1024:N1024"/>
    <mergeCell ref="O1024:P1024"/>
    <mergeCell ref="O1020:P1020"/>
    <mergeCell ref="A1021:N1021"/>
    <mergeCell ref="O1021:P1021"/>
    <mergeCell ref="A1022:P1022"/>
    <mergeCell ref="A1023:C1023"/>
    <mergeCell ref="D1023:E1023"/>
    <mergeCell ref="G1023:H1023"/>
    <mergeCell ref="I1023:J1023"/>
    <mergeCell ref="K1023:L1023"/>
    <mergeCell ref="M1023:N1023"/>
    <mergeCell ref="A1020:C1020"/>
    <mergeCell ref="D1020:E1020"/>
    <mergeCell ref="G1020:H1020"/>
    <mergeCell ref="I1020:J1020"/>
    <mergeCell ref="K1020:L1020"/>
    <mergeCell ref="M1020:N1020"/>
    <mergeCell ref="O1018:P1018"/>
    <mergeCell ref="A1019:C1019"/>
    <mergeCell ref="D1019:E1019"/>
    <mergeCell ref="G1019:H1019"/>
    <mergeCell ref="I1019:J1019"/>
    <mergeCell ref="K1019:L1019"/>
    <mergeCell ref="M1019:N1019"/>
    <mergeCell ref="O1019:P1019"/>
    <mergeCell ref="A1018:C1018"/>
    <mergeCell ref="D1018:E1018"/>
    <mergeCell ref="G1018:H1018"/>
    <mergeCell ref="I1018:J1018"/>
    <mergeCell ref="K1018:L1018"/>
    <mergeCell ref="M1018:N1018"/>
    <mergeCell ref="O1016:P1016"/>
    <mergeCell ref="A1017:C1017"/>
    <mergeCell ref="D1017:E1017"/>
    <mergeCell ref="G1017:H1017"/>
    <mergeCell ref="I1017:J1017"/>
    <mergeCell ref="K1017:L1017"/>
    <mergeCell ref="M1017:N1017"/>
    <mergeCell ref="O1017:P1017"/>
    <mergeCell ref="A1016:C1016"/>
    <mergeCell ref="D1016:E1016"/>
    <mergeCell ref="G1016:H1016"/>
    <mergeCell ref="I1016:J1016"/>
    <mergeCell ref="K1016:L1016"/>
    <mergeCell ref="M1016:N1016"/>
    <mergeCell ref="O1014:P1014"/>
    <mergeCell ref="A1015:C1015"/>
    <mergeCell ref="D1015:E1015"/>
    <mergeCell ref="G1015:H1015"/>
    <mergeCell ref="I1015:J1015"/>
    <mergeCell ref="K1015:L1015"/>
    <mergeCell ref="M1015:N1015"/>
    <mergeCell ref="O1015:P1015"/>
    <mergeCell ref="A1014:C1014"/>
    <mergeCell ref="D1014:E1014"/>
    <mergeCell ref="G1014:H1014"/>
    <mergeCell ref="I1014:J1014"/>
    <mergeCell ref="K1014:L1014"/>
    <mergeCell ref="M1014:N1014"/>
    <mergeCell ref="O1012:P1012"/>
    <mergeCell ref="A1013:C1013"/>
    <mergeCell ref="D1013:E1013"/>
    <mergeCell ref="G1013:H1013"/>
    <mergeCell ref="I1013:J1013"/>
    <mergeCell ref="K1013:L1013"/>
    <mergeCell ref="M1013:N1013"/>
    <mergeCell ref="O1013:P1013"/>
    <mergeCell ref="A1012:C1012"/>
    <mergeCell ref="D1012:E1012"/>
    <mergeCell ref="G1012:H1012"/>
    <mergeCell ref="I1012:J1012"/>
    <mergeCell ref="K1012:L1012"/>
    <mergeCell ref="M1012:N1012"/>
    <mergeCell ref="O1010:P1010"/>
    <mergeCell ref="A1011:C1011"/>
    <mergeCell ref="D1011:E1011"/>
    <mergeCell ref="G1011:H1011"/>
    <mergeCell ref="I1011:J1011"/>
    <mergeCell ref="K1011:L1011"/>
    <mergeCell ref="M1011:N1011"/>
    <mergeCell ref="O1011:P1011"/>
    <mergeCell ref="O1007:P1007"/>
    <mergeCell ref="A1008:N1008"/>
    <mergeCell ref="O1008:P1008"/>
    <mergeCell ref="A1009:P1009"/>
    <mergeCell ref="A1010:C1010"/>
    <mergeCell ref="D1010:E1010"/>
    <mergeCell ref="G1010:H1010"/>
    <mergeCell ref="I1010:J1010"/>
    <mergeCell ref="K1010:L1010"/>
    <mergeCell ref="M1010:N1010"/>
    <mergeCell ref="A1007:C1007"/>
    <mergeCell ref="D1007:E1007"/>
    <mergeCell ref="G1007:H1007"/>
    <mergeCell ref="I1007:J1007"/>
    <mergeCell ref="K1007:L1007"/>
    <mergeCell ref="M1007:N1007"/>
    <mergeCell ref="O1005:P1005"/>
    <mergeCell ref="A1006:C1006"/>
    <mergeCell ref="D1006:E1006"/>
    <mergeCell ref="G1006:H1006"/>
    <mergeCell ref="I1006:J1006"/>
    <mergeCell ref="K1006:L1006"/>
    <mergeCell ref="M1006:N1006"/>
    <mergeCell ref="O1006:P1006"/>
    <mergeCell ref="A1005:C1005"/>
    <mergeCell ref="D1005:E1005"/>
    <mergeCell ref="G1005:H1005"/>
    <mergeCell ref="I1005:J1005"/>
    <mergeCell ref="K1005:L1005"/>
    <mergeCell ref="M1005:N1005"/>
    <mergeCell ref="O1003:P1003"/>
    <mergeCell ref="A1004:C1004"/>
    <mergeCell ref="D1004:E1004"/>
    <mergeCell ref="G1004:H1004"/>
    <mergeCell ref="I1004:J1004"/>
    <mergeCell ref="K1004:L1004"/>
    <mergeCell ref="M1004:N1004"/>
    <mergeCell ref="O1004:P1004"/>
    <mergeCell ref="I1002:J1002"/>
    <mergeCell ref="K1002:L1002"/>
    <mergeCell ref="M1002:N1002"/>
    <mergeCell ref="O1002:P1002"/>
    <mergeCell ref="A1003:C1003"/>
    <mergeCell ref="D1003:E1003"/>
    <mergeCell ref="G1003:H1003"/>
    <mergeCell ref="I1003:J1003"/>
    <mergeCell ref="K1003:L1003"/>
    <mergeCell ref="M1003:N1003"/>
    <mergeCell ref="A1000:B1000"/>
    <mergeCell ref="C1000:D1000"/>
    <mergeCell ref="E1000:G1000"/>
    <mergeCell ref="H1000:I1000"/>
    <mergeCell ref="J1000:O1000"/>
    <mergeCell ref="A1001:C1002"/>
    <mergeCell ref="D1001:E1002"/>
    <mergeCell ref="F1001:F1002"/>
    <mergeCell ref="G1001:H1002"/>
    <mergeCell ref="I1001:P1001"/>
    <mergeCell ref="B998:K998"/>
    <mergeCell ref="L998:M998"/>
    <mergeCell ref="N998:P998"/>
    <mergeCell ref="B999:K999"/>
    <mergeCell ref="L999:M999"/>
    <mergeCell ref="N999:P999"/>
    <mergeCell ref="B996:K996"/>
    <mergeCell ref="L996:M996"/>
    <mergeCell ref="N996:P996"/>
    <mergeCell ref="B997:K997"/>
    <mergeCell ref="L997:M997"/>
    <mergeCell ref="N997:P997"/>
    <mergeCell ref="A993:P993"/>
    <mergeCell ref="B994:K994"/>
    <mergeCell ref="L994:M994"/>
    <mergeCell ref="N994:P994"/>
    <mergeCell ref="B995:K995"/>
    <mergeCell ref="L995:M995"/>
    <mergeCell ref="N995:P995"/>
    <mergeCell ref="A986:N986"/>
    <mergeCell ref="O986:P986"/>
    <mergeCell ref="A987:P987"/>
    <mergeCell ref="A989:P989"/>
    <mergeCell ref="A990:P990"/>
    <mergeCell ref="A991:P991"/>
    <mergeCell ref="A984:H984"/>
    <mergeCell ref="I984:J984"/>
    <mergeCell ref="K984:L984"/>
    <mergeCell ref="M984:N984"/>
    <mergeCell ref="O984:P984"/>
    <mergeCell ref="A985:H985"/>
    <mergeCell ref="I985:J985"/>
    <mergeCell ref="K985:L985"/>
    <mergeCell ref="M985:N985"/>
    <mergeCell ref="O985:P985"/>
    <mergeCell ref="A982:N982"/>
    <mergeCell ref="O982:P982"/>
    <mergeCell ref="A983:H983"/>
    <mergeCell ref="I983:J983"/>
    <mergeCell ref="K983:L983"/>
    <mergeCell ref="M983:N983"/>
    <mergeCell ref="O983:P983"/>
    <mergeCell ref="O980:P980"/>
    <mergeCell ref="A981:C981"/>
    <mergeCell ref="D981:E981"/>
    <mergeCell ref="G981:H981"/>
    <mergeCell ref="I981:J981"/>
    <mergeCell ref="K981:L981"/>
    <mergeCell ref="M981:N981"/>
    <mergeCell ref="O981:P981"/>
    <mergeCell ref="A980:C980"/>
    <mergeCell ref="D980:E980"/>
    <mergeCell ref="G980:H980"/>
    <mergeCell ref="I980:J980"/>
    <mergeCell ref="K980:L980"/>
    <mergeCell ref="M980:N980"/>
    <mergeCell ref="O978:P978"/>
    <mergeCell ref="A979:C979"/>
    <mergeCell ref="D979:E979"/>
    <mergeCell ref="G979:H979"/>
    <mergeCell ref="I979:J979"/>
    <mergeCell ref="K979:L979"/>
    <mergeCell ref="M979:N979"/>
    <mergeCell ref="O979:P979"/>
    <mergeCell ref="A978:C978"/>
    <mergeCell ref="D978:E978"/>
    <mergeCell ref="G978:H978"/>
    <mergeCell ref="I978:J978"/>
    <mergeCell ref="K978:L978"/>
    <mergeCell ref="M978:N978"/>
    <mergeCell ref="O976:P976"/>
    <mergeCell ref="A977:C977"/>
    <mergeCell ref="D977:E977"/>
    <mergeCell ref="G977:H977"/>
    <mergeCell ref="I977:J977"/>
    <mergeCell ref="K977:L977"/>
    <mergeCell ref="M977:N977"/>
    <mergeCell ref="O977:P977"/>
    <mergeCell ref="A976:C976"/>
    <mergeCell ref="D976:E976"/>
    <mergeCell ref="G976:H976"/>
    <mergeCell ref="I976:J976"/>
    <mergeCell ref="K976:L976"/>
    <mergeCell ref="M976:N976"/>
    <mergeCell ref="O974:P974"/>
    <mergeCell ref="A975:C975"/>
    <mergeCell ref="D975:E975"/>
    <mergeCell ref="G975:H975"/>
    <mergeCell ref="I975:J975"/>
    <mergeCell ref="K975:L975"/>
    <mergeCell ref="M975:N975"/>
    <mergeCell ref="O975:P975"/>
    <mergeCell ref="A974:C974"/>
    <mergeCell ref="D974:E974"/>
    <mergeCell ref="G974:H974"/>
    <mergeCell ref="I974:J974"/>
    <mergeCell ref="K974:L974"/>
    <mergeCell ref="M974:N974"/>
    <mergeCell ref="O972:P972"/>
    <mergeCell ref="A973:C973"/>
    <mergeCell ref="D973:E973"/>
    <mergeCell ref="G973:H973"/>
    <mergeCell ref="I973:J973"/>
    <mergeCell ref="K973:L973"/>
    <mergeCell ref="M973:N973"/>
    <mergeCell ref="O973:P973"/>
    <mergeCell ref="A972:C972"/>
    <mergeCell ref="D972:E972"/>
    <mergeCell ref="G972:H972"/>
    <mergeCell ref="I972:J972"/>
    <mergeCell ref="K972:L972"/>
    <mergeCell ref="M972:N972"/>
    <mergeCell ref="O970:P970"/>
    <mergeCell ref="A971:C971"/>
    <mergeCell ref="D971:E971"/>
    <mergeCell ref="G971:H971"/>
    <mergeCell ref="I971:J971"/>
    <mergeCell ref="K971:L971"/>
    <mergeCell ref="M971:N971"/>
    <mergeCell ref="O971:P971"/>
    <mergeCell ref="A970:C970"/>
    <mergeCell ref="D970:E970"/>
    <mergeCell ref="G970:H970"/>
    <mergeCell ref="I970:J970"/>
    <mergeCell ref="K970:L970"/>
    <mergeCell ref="M970:N970"/>
    <mergeCell ref="A967:N967"/>
    <mergeCell ref="O967:P967"/>
    <mergeCell ref="A968:P968"/>
    <mergeCell ref="A969:C969"/>
    <mergeCell ref="D969:E969"/>
    <mergeCell ref="G969:H969"/>
    <mergeCell ref="I969:J969"/>
    <mergeCell ref="K969:L969"/>
    <mergeCell ref="M969:N969"/>
    <mergeCell ref="O969:P969"/>
    <mergeCell ref="O965:P965"/>
    <mergeCell ref="A966:C966"/>
    <mergeCell ref="D966:E966"/>
    <mergeCell ref="G966:H966"/>
    <mergeCell ref="I966:J966"/>
    <mergeCell ref="K966:L966"/>
    <mergeCell ref="M966:N966"/>
    <mergeCell ref="O966:P966"/>
    <mergeCell ref="A965:C965"/>
    <mergeCell ref="D965:E965"/>
    <mergeCell ref="G965:H965"/>
    <mergeCell ref="I965:J965"/>
    <mergeCell ref="K965:L965"/>
    <mergeCell ref="M965:N965"/>
    <mergeCell ref="A963:C964"/>
    <mergeCell ref="D963:E964"/>
    <mergeCell ref="F963:F964"/>
    <mergeCell ref="G963:H964"/>
    <mergeCell ref="I963:P963"/>
    <mergeCell ref="I964:J964"/>
    <mergeCell ref="K964:L964"/>
    <mergeCell ref="M964:N964"/>
    <mergeCell ref="O964:P964"/>
    <mergeCell ref="B961:K961"/>
    <mergeCell ref="L961:M961"/>
    <mergeCell ref="N961:P961"/>
    <mergeCell ref="A962:B962"/>
    <mergeCell ref="C962:D962"/>
    <mergeCell ref="E962:G962"/>
    <mergeCell ref="H962:I962"/>
    <mergeCell ref="J962:O962"/>
    <mergeCell ref="B959:K959"/>
    <mergeCell ref="L959:M959"/>
    <mergeCell ref="N959:P959"/>
    <mergeCell ref="B960:K960"/>
    <mergeCell ref="L960:M960"/>
    <mergeCell ref="N960:P960"/>
    <mergeCell ref="B957:K957"/>
    <mergeCell ref="L957:M957"/>
    <mergeCell ref="N957:P957"/>
    <mergeCell ref="B958:K958"/>
    <mergeCell ref="L958:M958"/>
    <mergeCell ref="N958:P958"/>
    <mergeCell ref="A951:P951"/>
    <mergeCell ref="A952:P952"/>
    <mergeCell ref="A953:P953"/>
    <mergeCell ref="A955:P955"/>
    <mergeCell ref="B956:K956"/>
    <mergeCell ref="L956:M956"/>
    <mergeCell ref="N956:P956"/>
    <mergeCell ref="O948:P948"/>
    <mergeCell ref="A949:C949"/>
    <mergeCell ref="D949:E949"/>
    <mergeCell ref="G949:H949"/>
    <mergeCell ref="I949:J949"/>
    <mergeCell ref="K949:L949"/>
    <mergeCell ref="M949:N949"/>
    <mergeCell ref="O949:P949"/>
    <mergeCell ref="A948:C948"/>
    <mergeCell ref="D948:E948"/>
    <mergeCell ref="G948:H948"/>
    <mergeCell ref="I948:J948"/>
    <mergeCell ref="K948:L948"/>
    <mergeCell ref="M948:N948"/>
    <mergeCell ref="O946:P946"/>
    <mergeCell ref="A947:C947"/>
    <mergeCell ref="D947:E947"/>
    <mergeCell ref="G947:H947"/>
    <mergeCell ref="I947:J947"/>
    <mergeCell ref="K947:L947"/>
    <mergeCell ref="M947:N947"/>
    <mergeCell ref="O947:P947"/>
    <mergeCell ref="A946:C946"/>
    <mergeCell ref="D946:E946"/>
    <mergeCell ref="G946:H946"/>
    <mergeCell ref="I946:J946"/>
    <mergeCell ref="K946:L946"/>
    <mergeCell ref="M946:N946"/>
    <mergeCell ref="O944:P944"/>
    <mergeCell ref="A945:C945"/>
    <mergeCell ref="D945:E945"/>
    <mergeCell ref="G945:H945"/>
    <mergeCell ref="I945:J945"/>
    <mergeCell ref="K945:L945"/>
    <mergeCell ref="M945:N945"/>
    <mergeCell ref="O945:P945"/>
    <mergeCell ref="A944:C944"/>
    <mergeCell ref="D944:E944"/>
    <mergeCell ref="G944:H944"/>
    <mergeCell ref="I944:J944"/>
    <mergeCell ref="K944:L944"/>
    <mergeCell ref="M944:N944"/>
    <mergeCell ref="O942:P942"/>
    <mergeCell ref="A943:C943"/>
    <mergeCell ref="D943:E943"/>
    <mergeCell ref="G943:H943"/>
    <mergeCell ref="I943:J943"/>
    <mergeCell ref="K943:L943"/>
    <mergeCell ref="M943:N943"/>
    <mergeCell ref="O943:P943"/>
    <mergeCell ref="O939:P939"/>
    <mergeCell ref="A940:N940"/>
    <mergeCell ref="O940:P940"/>
    <mergeCell ref="A941:P941"/>
    <mergeCell ref="A942:C942"/>
    <mergeCell ref="D942:E942"/>
    <mergeCell ref="G942:H942"/>
    <mergeCell ref="I942:J942"/>
    <mergeCell ref="K942:L942"/>
    <mergeCell ref="M942:N942"/>
    <mergeCell ref="A939:C939"/>
    <mergeCell ref="D939:E939"/>
    <mergeCell ref="G939:H939"/>
    <mergeCell ref="I939:J939"/>
    <mergeCell ref="K939:L939"/>
    <mergeCell ref="M939:N939"/>
    <mergeCell ref="O937:P937"/>
    <mergeCell ref="A938:C938"/>
    <mergeCell ref="D938:E938"/>
    <mergeCell ref="G938:H938"/>
    <mergeCell ref="I938:J938"/>
    <mergeCell ref="K938:L938"/>
    <mergeCell ref="M938:N938"/>
    <mergeCell ref="O938:P938"/>
    <mergeCell ref="A937:C937"/>
    <mergeCell ref="D937:E937"/>
    <mergeCell ref="G937:H937"/>
    <mergeCell ref="I937:J937"/>
    <mergeCell ref="K937:L937"/>
    <mergeCell ref="M937:N937"/>
    <mergeCell ref="A934:N934"/>
    <mergeCell ref="O934:P934"/>
    <mergeCell ref="A935:P935"/>
    <mergeCell ref="A936:C936"/>
    <mergeCell ref="D936:E936"/>
    <mergeCell ref="G936:H936"/>
    <mergeCell ref="I936:J936"/>
    <mergeCell ref="K936:L936"/>
    <mergeCell ref="M936:N936"/>
    <mergeCell ref="O936:P936"/>
    <mergeCell ref="A932:H932"/>
    <mergeCell ref="I932:J932"/>
    <mergeCell ref="K932:L932"/>
    <mergeCell ref="M932:N932"/>
    <mergeCell ref="O932:P932"/>
    <mergeCell ref="A933:H933"/>
    <mergeCell ref="I933:J933"/>
    <mergeCell ref="K933:L933"/>
    <mergeCell ref="M933:N933"/>
    <mergeCell ref="O933:P933"/>
    <mergeCell ref="O929:P929"/>
    <mergeCell ref="A930:N930"/>
    <mergeCell ref="O930:P930"/>
    <mergeCell ref="A931:H931"/>
    <mergeCell ref="I931:J931"/>
    <mergeCell ref="K931:L931"/>
    <mergeCell ref="M931:N931"/>
    <mergeCell ref="O931:P931"/>
    <mergeCell ref="A929:C929"/>
    <mergeCell ref="D929:E929"/>
    <mergeCell ref="G929:H929"/>
    <mergeCell ref="I929:J929"/>
    <mergeCell ref="K929:L929"/>
    <mergeCell ref="M929:N929"/>
    <mergeCell ref="O927:P927"/>
    <mergeCell ref="A928:C928"/>
    <mergeCell ref="D928:E928"/>
    <mergeCell ref="G928:H928"/>
    <mergeCell ref="I928:J928"/>
    <mergeCell ref="K928:L928"/>
    <mergeCell ref="M928:N928"/>
    <mergeCell ref="O928:P928"/>
    <mergeCell ref="A927:C927"/>
    <mergeCell ref="D927:E927"/>
    <mergeCell ref="G927:H927"/>
    <mergeCell ref="I927:J927"/>
    <mergeCell ref="K927:L927"/>
    <mergeCell ref="M927:N927"/>
    <mergeCell ref="O925:P925"/>
    <mergeCell ref="A926:C926"/>
    <mergeCell ref="D926:E926"/>
    <mergeCell ref="G926:H926"/>
    <mergeCell ref="I926:J926"/>
    <mergeCell ref="K926:L926"/>
    <mergeCell ref="M926:N926"/>
    <mergeCell ref="O926:P926"/>
    <mergeCell ref="A925:C925"/>
    <mergeCell ref="D925:E925"/>
    <mergeCell ref="G925:H925"/>
    <mergeCell ref="I925:J925"/>
    <mergeCell ref="K925:L925"/>
    <mergeCell ref="M925:N925"/>
    <mergeCell ref="A923:C924"/>
    <mergeCell ref="D923:E924"/>
    <mergeCell ref="F923:F924"/>
    <mergeCell ref="G923:H924"/>
    <mergeCell ref="I923:P923"/>
    <mergeCell ref="I924:J924"/>
    <mergeCell ref="K924:L924"/>
    <mergeCell ref="M924:N924"/>
    <mergeCell ref="O924:P924"/>
    <mergeCell ref="B921:K921"/>
    <mergeCell ref="L921:M921"/>
    <mergeCell ref="N921:P921"/>
    <mergeCell ref="A922:B922"/>
    <mergeCell ref="C922:D922"/>
    <mergeCell ref="E922:G922"/>
    <mergeCell ref="H922:I922"/>
    <mergeCell ref="J922:O922"/>
    <mergeCell ref="B919:K919"/>
    <mergeCell ref="L919:M919"/>
    <mergeCell ref="N919:P919"/>
    <mergeCell ref="B920:K920"/>
    <mergeCell ref="L920:M920"/>
    <mergeCell ref="N920:P920"/>
    <mergeCell ref="B917:K917"/>
    <mergeCell ref="L917:M917"/>
    <mergeCell ref="N917:P917"/>
    <mergeCell ref="B918:K918"/>
    <mergeCell ref="L918:M918"/>
    <mergeCell ref="N918:P918"/>
    <mergeCell ref="A911:P911"/>
    <mergeCell ref="A912:P912"/>
    <mergeCell ref="A913:P913"/>
    <mergeCell ref="A915:P915"/>
    <mergeCell ref="B916:K916"/>
    <mergeCell ref="L916:M916"/>
    <mergeCell ref="N916:P916"/>
    <mergeCell ref="O908:P908"/>
    <mergeCell ref="A909:C909"/>
    <mergeCell ref="D909:E909"/>
    <mergeCell ref="G909:H909"/>
    <mergeCell ref="I909:J909"/>
    <mergeCell ref="K909:L909"/>
    <mergeCell ref="M909:N909"/>
    <mergeCell ref="O909:P909"/>
    <mergeCell ref="A908:C908"/>
    <mergeCell ref="D908:E908"/>
    <mergeCell ref="G908:H908"/>
    <mergeCell ref="I908:J908"/>
    <mergeCell ref="K908:L908"/>
    <mergeCell ref="M908:N908"/>
    <mergeCell ref="O906:P906"/>
    <mergeCell ref="A907:C907"/>
    <mergeCell ref="D907:E907"/>
    <mergeCell ref="G907:H907"/>
    <mergeCell ref="I907:J907"/>
    <mergeCell ref="K907:L907"/>
    <mergeCell ref="M907:N907"/>
    <mergeCell ref="O907:P907"/>
    <mergeCell ref="A906:C906"/>
    <mergeCell ref="D906:E906"/>
    <mergeCell ref="G906:H906"/>
    <mergeCell ref="I906:J906"/>
    <mergeCell ref="K906:L906"/>
    <mergeCell ref="M906:N906"/>
    <mergeCell ref="O904:P904"/>
    <mergeCell ref="A905:C905"/>
    <mergeCell ref="D905:E905"/>
    <mergeCell ref="G905:H905"/>
    <mergeCell ref="I905:J905"/>
    <mergeCell ref="K905:L905"/>
    <mergeCell ref="M905:N905"/>
    <mergeCell ref="O905:P905"/>
    <mergeCell ref="A904:C904"/>
    <mergeCell ref="D904:E904"/>
    <mergeCell ref="G904:H904"/>
    <mergeCell ref="I904:J904"/>
    <mergeCell ref="K904:L904"/>
    <mergeCell ref="M904:N904"/>
    <mergeCell ref="O902:P902"/>
    <mergeCell ref="A903:C903"/>
    <mergeCell ref="D903:E903"/>
    <mergeCell ref="G903:H903"/>
    <mergeCell ref="I903:J903"/>
    <mergeCell ref="K903:L903"/>
    <mergeCell ref="M903:N903"/>
    <mergeCell ref="O903:P903"/>
    <mergeCell ref="A902:C902"/>
    <mergeCell ref="D902:E902"/>
    <mergeCell ref="G902:H902"/>
    <mergeCell ref="I902:J902"/>
    <mergeCell ref="K902:L902"/>
    <mergeCell ref="M902:N902"/>
    <mergeCell ref="O900:P900"/>
    <mergeCell ref="A901:C901"/>
    <mergeCell ref="D901:E901"/>
    <mergeCell ref="G901:H901"/>
    <mergeCell ref="I901:J901"/>
    <mergeCell ref="K901:L901"/>
    <mergeCell ref="M901:N901"/>
    <mergeCell ref="O901:P901"/>
    <mergeCell ref="A900:C900"/>
    <mergeCell ref="D900:E900"/>
    <mergeCell ref="G900:H900"/>
    <mergeCell ref="I900:J900"/>
    <mergeCell ref="K900:L900"/>
    <mergeCell ref="M900:N900"/>
    <mergeCell ref="O898:P898"/>
    <mergeCell ref="A899:C899"/>
    <mergeCell ref="D899:E899"/>
    <mergeCell ref="G899:H899"/>
    <mergeCell ref="I899:J899"/>
    <mergeCell ref="K899:L899"/>
    <mergeCell ref="M899:N899"/>
    <mergeCell ref="O899:P899"/>
    <mergeCell ref="A898:C898"/>
    <mergeCell ref="D898:E898"/>
    <mergeCell ref="G898:H898"/>
    <mergeCell ref="I898:J898"/>
    <mergeCell ref="K898:L898"/>
    <mergeCell ref="M898:N898"/>
    <mergeCell ref="O896:P896"/>
    <mergeCell ref="A897:C897"/>
    <mergeCell ref="D897:E897"/>
    <mergeCell ref="G897:H897"/>
    <mergeCell ref="I897:J897"/>
    <mergeCell ref="K897:L897"/>
    <mergeCell ref="M897:N897"/>
    <mergeCell ref="O897:P897"/>
    <mergeCell ref="A896:C896"/>
    <mergeCell ref="D896:E896"/>
    <mergeCell ref="G896:H896"/>
    <mergeCell ref="I896:J896"/>
    <mergeCell ref="K896:L896"/>
    <mergeCell ref="M896:N896"/>
    <mergeCell ref="O894:P894"/>
    <mergeCell ref="A895:C895"/>
    <mergeCell ref="D895:E895"/>
    <mergeCell ref="G895:H895"/>
    <mergeCell ref="I895:J895"/>
    <mergeCell ref="K895:L895"/>
    <mergeCell ref="M895:N895"/>
    <mergeCell ref="O895:P895"/>
    <mergeCell ref="A894:C894"/>
    <mergeCell ref="D894:E894"/>
    <mergeCell ref="G894:H894"/>
    <mergeCell ref="I894:J894"/>
    <mergeCell ref="K894:L894"/>
    <mergeCell ref="M894:N894"/>
    <mergeCell ref="O892:P892"/>
    <mergeCell ref="A893:C893"/>
    <mergeCell ref="D893:E893"/>
    <mergeCell ref="G893:H893"/>
    <mergeCell ref="I893:J893"/>
    <mergeCell ref="K893:L893"/>
    <mergeCell ref="M893:N893"/>
    <mergeCell ref="O893:P893"/>
    <mergeCell ref="A892:C892"/>
    <mergeCell ref="D892:E892"/>
    <mergeCell ref="G892:H892"/>
    <mergeCell ref="I892:J892"/>
    <mergeCell ref="K892:L892"/>
    <mergeCell ref="M892:N892"/>
    <mergeCell ref="A890:C891"/>
    <mergeCell ref="D890:E891"/>
    <mergeCell ref="F890:F891"/>
    <mergeCell ref="G890:H891"/>
    <mergeCell ref="I890:P890"/>
    <mergeCell ref="I891:J891"/>
    <mergeCell ref="K891:L891"/>
    <mergeCell ref="M891:N891"/>
    <mergeCell ref="O891:P891"/>
    <mergeCell ref="B888:K888"/>
    <mergeCell ref="L888:M888"/>
    <mergeCell ref="N888:P888"/>
    <mergeCell ref="A889:B889"/>
    <mergeCell ref="C889:D889"/>
    <mergeCell ref="E889:G889"/>
    <mergeCell ref="H889:I889"/>
    <mergeCell ref="J889:O889"/>
    <mergeCell ref="B886:K886"/>
    <mergeCell ref="L886:M886"/>
    <mergeCell ref="N886:P886"/>
    <mergeCell ref="B887:K887"/>
    <mergeCell ref="L887:M887"/>
    <mergeCell ref="N887:P887"/>
    <mergeCell ref="B884:K884"/>
    <mergeCell ref="L884:M884"/>
    <mergeCell ref="N884:P884"/>
    <mergeCell ref="B885:K885"/>
    <mergeCell ref="L885:M885"/>
    <mergeCell ref="N885:P885"/>
    <mergeCell ref="O876:P876"/>
    <mergeCell ref="A878:P878"/>
    <mergeCell ref="A879:P879"/>
    <mergeCell ref="A880:P880"/>
    <mergeCell ref="A882:P882"/>
    <mergeCell ref="B883:K883"/>
    <mergeCell ref="L883:M883"/>
    <mergeCell ref="N883:P883"/>
    <mergeCell ref="A876:C876"/>
    <mergeCell ref="D876:E876"/>
    <mergeCell ref="G876:H876"/>
    <mergeCell ref="I876:J876"/>
    <mergeCell ref="K876:L876"/>
    <mergeCell ref="M876:N876"/>
    <mergeCell ref="O874:P874"/>
    <mergeCell ref="A875:C875"/>
    <mergeCell ref="D875:E875"/>
    <mergeCell ref="G875:H875"/>
    <mergeCell ref="I875:J875"/>
    <mergeCell ref="K875:L875"/>
    <mergeCell ref="M875:N875"/>
    <mergeCell ref="O875:P875"/>
    <mergeCell ref="O871:P871"/>
    <mergeCell ref="A872:N872"/>
    <mergeCell ref="O872:P872"/>
    <mergeCell ref="A873:P873"/>
    <mergeCell ref="A874:C874"/>
    <mergeCell ref="D874:E874"/>
    <mergeCell ref="G874:H874"/>
    <mergeCell ref="I874:J874"/>
    <mergeCell ref="K874:L874"/>
    <mergeCell ref="M874:N874"/>
    <mergeCell ref="A871:C871"/>
    <mergeCell ref="D871:E871"/>
    <mergeCell ref="G871:H871"/>
    <mergeCell ref="I871:J871"/>
    <mergeCell ref="K871:L871"/>
    <mergeCell ref="M871:N871"/>
    <mergeCell ref="O869:P869"/>
    <mergeCell ref="A870:C870"/>
    <mergeCell ref="D870:E870"/>
    <mergeCell ref="G870:H870"/>
    <mergeCell ref="I870:J870"/>
    <mergeCell ref="K870:L870"/>
    <mergeCell ref="M870:N870"/>
    <mergeCell ref="O870:P870"/>
    <mergeCell ref="A869:C869"/>
    <mergeCell ref="D869:E869"/>
    <mergeCell ref="G869:H869"/>
    <mergeCell ref="I869:J869"/>
    <mergeCell ref="K869:L869"/>
    <mergeCell ref="M869:N869"/>
    <mergeCell ref="O867:P867"/>
    <mergeCell ref="A868:C868"/>
    <mergeCell ref="D868:E868"/>
    <mergeCell ref="G868:H868"/>
    <mergeCell ref="I868:J868"/>
    <mergeCell ref="K868:L868"/>
    <mergeCell ref="M868:N868"/>
    <mergeCell ref="O868:P868"/>
    <mergeCell ref="A867:C867"/>
    <mergeCell ref="D867:E867"/>
    <mergeCell ref="G867:H867"/>
    <mergeCell ref="I867:J867"/>
    <mergeCell ref="K867:L867"/>
    <mergeCell ref="M867:N867"/>
    <mergeCell ref="O865:P865"/>
    <mergeCell ref="A866:C866"/>
    <mergeCell ref="D866:E866"/>
    <mergeCell ref="G866:H866"/>
    <mergeCell ref="I866:J866"/>
    <mergeCell ref="K866:L866"/>
    <mergeCell ref="M866:N866"/>
    <mergeCell ref="O866:P866"/>
    <mergeCell ref="A865:C865"/>
    <mergeCell ref="D865:E865"/>
    <mergeCell ref="G865:H865"/>
    <mergeCell ref="I865:J865"/>
    <mergeCell ref="K865:L865"/>
    <mergeCell ref="M865:N865"/>
    <mergeCell ref="O863:P863"/>
    <mergeCell ref="A864:C864"/>
    <mergeCell ref="D864:E864"/>
    <mergeCell ref="G864:H864"/>
    <mergeCell ref="I864:J864"/>
    <mergeCell ref="K864:L864"/>
    <mergeCell ref="M864:N864"/>
    <mergeCell ref="O864:P864"/>
    <mergeCell ref="A863:C863"/>
    <mergeCell ref="D863:E863"/>
    <mergeCell ref="G863:H863"/>
    <mergeCell ref="I863:J863"/>
    <mergeCell ref="K863:L863"/>
    <mergeCell ref="M863:N863"/>
    <mergeCell ref="O861:P861"/>
    <mergeCell ref="A862:C862"/>
    <mergeCell ref="D862:E862"/>
    <mergeCell ref="G862:H862"/>
    <mergeCell ref="I862:J862"/>
    <mergeCell ref="K862:L862"/>
    <mergeCell ref="M862:N862"/>
    <mergeCell ref="O862:P862"/>
    <mergeCell ref="A861:C861"/>
    <mergeCell ref="D861:E861"/>
    <mergeCell ref="G861:H861"/>
    <mergeCell ref="I861:J861"/>
    <mergeCell ref="K861:L861"/>
    <mergeCell ref="M861:N861"/>
    <mergeCell ref="A858:N858"/>
    <mergeCell ref="O858:P858"/>
    <mergeCell ref="A859:P859"/>
    <mergeCell ref="A860:C860"/>
    <mergeCell ref="D860:E860"/>
    <mergeCell ref="G860:H860"/>
    <mergeCell ref="I860:J860"/>
    <mergeCell ref="K860:L860"/>
    <mergeCell ref="M860:N860"/>
    <mergeCell ref="O860:P860"/>
    <mergeCell ref="O856:P856"/>
    <mergeCell ref="A857:C857"/>
    <mergeCell ref="D857:E857"/>
    <mergeCell ref="G857:H857"/>
    <mergeCell ref="I857:J857"/>
    <mergeCell ref="K857:L857"/>
    <mergeCell ref="M857:N857"/>
    <mergeCell ref="O857:P857"/>
    <mergeCell ref="A856:C856"/>
    <mergeCell ref="D856:E856"/>
    <mergeCell ref="G856:H856"/>
    <mergeCell ref="I856:J856"/>
    <mergeCell ref="K856:L856"/>
    <mergeCell ref="M856:N856"/>
    <mergeCell ref="M854:N854"/>
    <mergeCell ref="O854:P854"/>
    <mergeCell ref="A855:C855"/>
    <mergeCell ref="D855:E855"/>
    <mergeCell ref="G855:H855"/>
    <mergeCell ref="I855:J855"/>
    <mergeCell ref="K855:L855"/>
    <mergeCell ref="M855:N855"/>
    <mergeCell ref="O855:P855"/>
    <mergeCell ref="I852:J852"/>
    <mergeCell ref="K852:L852"/>
    <mergeCell ref="M852:N852"/>
    <mergeCell ref="O852:P852"/>
    <mergeCell ref="A853:P853"/>
    <mergeCell ref="A854:C854"/>
    <mergeCell ref="D854:E854"/>
    <mergeCell ref="G854:H854"/>
    <mergeCell ref="I854:J854"/>
    <mergeCell ref="K854:L854"/>
    <mergeCell ref="A850:B850"/>
    <mergeCell ref="C850:D850"/>
    <mergeCell ref="E850:G850"/>
    <mergeCell ref="H850:I850"/>
    <mergeCell ref="J850:O850"/>
    <mergeCell ref="A851:C852"/>
    <mergeCell ref="D851:E852"/>
    <mergeCell ref="F851:F852"/>
    <mergeCell ref="G851:H852"/>
    <mergeCell ref="I851:P851"/>
    <mergeCell ref="B848:K848"/>
    <mergeCell ref="L848:M848"/>
    <mergeCell ref="N848:P848"/>
    <mergeCell ref="B849:K849"/>
    <mergeCell ref="L849:M849"/>
    <mergeCell ref="N849:P849"/>
    <mergeCell ref="B846:K846"/>
    <mergeCell ref="L846:M846"/>
    <mergeCell ref="N846:P846"/>
    <mergeCell ref="B847:K847"/>
    <mergeCell ref="L847:M847"/>
    <mergeCell ref="N847:P847"/>
    <mergeCell ref="B844:K844"/>
    <mergeCell ref="L844:M844"/>
    <mergeCell ref="N844:P844"/>
    <mergeCell ref="B845:K845"/>
    <mergeCell ref="L845:M845"/>
    <mergeCell ref="N845:P845"/>
    <mergeCell ref="A837:N837"/>
    <mergeCell ref="O837:P837"/>
    <mergeCell ref="A839:P839"/>
    <mergeCell ref="A840:P840"/>
    <mergeCell ref="A841:P841"/>
    <mergeCell ref="A843:P843"/>
    <mergeCell ref="A835:H835"/>
    <mergeCell ref="I835:J835"/>
    <mergeCell ref="K835:L835"/>
    <mergeCell ref="M835:N835"/>
    <mergeCell ref="O835:P835"/>
    <mergeCell ref="A836:H836"/>
    <mergeCell ref="I836:J836"/>
    <mergeCell ref="K836:L836"/>
    <mergeCell ref="M836:N836"/>
    <mergeCell ref="O836:P836"/>
    <mergeCell ref="A833:N833"/>
    <mergeCell ref="O833:P833"/>
    <mergeCell ref="A834:H834"/>
    <mergeCell ref="I834:J834"/>
    <mergeCell ref="K834:L834"/>
    <mergeCell ref="M834:N834"/>
    <mergeCell ref="O834:P834"/>
    <mergeCell ref="A830:N830"/>
    <mergeCell ref="O830:P830"/>
    <mergeCell ref="A831:P831"/>
    <mergeCell ref="A832:C832"/>
    <mergeCell ref="D832:E832"/>
    <mergeCell ref="G832:H832"/>
    <mergeCell ref="I832:J832"/>
    <mergeCell ref="K832:L832"/>
    <mergeCell ref="M832:N832"/>
    <mergeCell ref="O832:P832"/>
    <mergeCell ref="O828:P828"/>
    <mergeCell ref="A829:C829"/>
    <mergeCell ref="D829:E829"/>
    <mergeCell ref="G829:H829"/>
    <mergeCell ref="I829:J829"/>
    <mergeCell ref="K829:L829"/>
    <mergeCell ref="M829:N829"/>
    <mergeCell ref="O829:P829"/>
    <mergeCell ref="A828:C828"/>
    <mergeCell ref="D828:E828"/>
    <mergeCell ref="G828:H828"/>
    <mergeCell ref="I828:J828"/>
    <mergeCell ref="K828:L828"/>
    <mergeCell ref="M828:N828"/>
    <mergeCell ref="O826:P826"/>
    <mergeCell ref="A827:C827"/>
    <mergeCell ref="D827:E827"/>
    <mergeCell ref="G827:H827"/>
    <mergeCell ref="I827:J827"/>
    <mergeCell ref="K827:L827"/>
    <mergeCell ref="M827:N827"/>
    <mergeCell ref="O827:P827"/>
    <mergeCell ref="A826:C826"/>
    <mergeCell ref="D826:E826"/>
    <mergeCell ref="G826:H826"/>
    <mergeCell ref="I826:J826"/>
    <mergeCell ref="K826:L826"/>
    <mergeCell ref="M826:N826"/>
    <mergeCell ref="A823:N823"/>
    <mergeCell ref="O823:P823"/>
    <mergeCell ref="A824:P824"/>
    <mergeCell ref="A825:C825"/>
    <mergeCell ref="D825:E825"/>
    <mergeCell ref="G825:H825"/>
    <mergeCell ref="I825:J825"/>
    <mergeCell ref="K825:L825"/>
    <mergeCell ref="M825:N825"/>
    <mergeCell ref="O825:P825"/>
    <mergeCell ref="A820:N820"/>
    <mergeCell ref="O820:P820"/>
    <mergeCell ref="A821:P821"/>
    <mergeCell ref="A822:C822"/>
    <mergeCell ref="D822:E822"/>
    <mergeCell ref="G822:H822"/>
    <mergeCell ref="I822:J822"/>
    <mergeCell ref="K822:L822"/>
    <mergeCell ref="M822:N822"/>
    <mergeCell ref="O822:P822"/>
    <mergeCell ref="A818:H818"/>
    <mergeCell ref="I818:J818"/>
    <mergeCell ref="K818:L818"/>
    <mergeCell ref="M818:N818"/>
    <mergeCell ref="O818:P818"/>
    <mergeCell ref="A819:H819"/>
    <mergeCell ref="I819:J819"/>
    <mergeCell ref="K819:L819"/>
    <mergeCell ref="M819:N819"/>
    <mergeCell ref="O819:P819"/>
    <mergeCell ref="O815:P815"/>
    <mergeCell ref="A816:N816"/>
    <mergeCell ref="O816:P816"/>
    <mergeCell ref="A817:H817"/>
    <mergeCell ref="I817:J817"/>
    <mergeCell ref="K817:L817"/>
    <mergeCell ref="M817:N817"/>
    <mergeCell ref="O817:P817"/>
    <mergeCell ref="A815:C815"/>
    <mergeCell ref="D815:E815"/>
    <mergeCell ref="G815:H815"/>
    <mergeCell ref="I815:J815"/>
    <mergeCell ref="K815:L815"/>
    <mergeCell ref="M815:N815"/>
    <mergeCell ref="O813:P813"/>
    <mergeCell ref="A814:C814"/>
    <mergeCell ref="D814:E814"/>
    <mergeCell ref="G814:H814"/>
    <mergeCell ref="I814:J814"/>
    <mergeCell ref="K814:L814"/>
    <mergeCell ref="M814:N814"/>
    <mergeCell ref="O814:P814"/>
    <mergeCell ref="A813:C813"/>
    <mergeCell ref="D813:E813"/>
    <mergeCell ref="G813:H813"/>
    <mergeCell ref="I813:J813"/>
    <mergeCell ref="K813:L813"/>
    <mergeCell ref="M813:N813"/>
    <mergeCell ref="O811:P811"/>
    <mergeCell ref="A812:C812"/>
    <mergeCell ref="D812:E812"/>
    <mergeCell ref="G812:H812"/>
    <mergeCell ref="I812:J812"/>
    <mergeCell ref="K812:L812"/>
    <mergeCell ref="M812:N812"/>
    <mergeCell ref="O812:P812"/>
    <mergeCell ref="O808:P808"/>
    <mergeCell ref="A809:N809"/>
    <mergeCell ref="O809:P809"/>
    <mergeCell ref="A810:P810"/>
    <mergeCell ref="A811:C811"/>
    <mergeCell ref="D811:E811"/>
    <mergeCell ref="G811:H811"/>
    <mergeCell ref="I811:J811"/>
    <mergeCell ref="K811:L811"/>
    <mergeCell ref="M811:N811"/>
    <mergeCell ref="A808:C808"/>
    <mergeCell ref="D808:E808"/>
    <mergeCell ref="G808:H808"/>
    <mergeCell ref="I808:J808"/>
    <mergeCell ref="K808:L808"/>
    <mergeCell ref="M808:N808"/>
    <mergeCell ref="A806:C807"/>
    <mergeCell ref="D806:E807"/>
    <mergeCell ref="F806:F807"/>
    <mergeCell ref="G806:H807"/>
    <mergeCell ref="I806:P806"/>
    <mergeCell ref="I807:J807"/>
    <mergeCell ref="K807:L807"/>
    <mergeCell ref="M807:N807"/>
    <mergeCell ref="O807:P807"/>
    <mergeCell ref="B804:K804"/>
    <mergeCell ref="L804:M804"/>
    <mergeCell ref="N804:P804"/>
    <mergeCell ref="A805:B805"/>
    <mergeCell ref="C805:D805"/>
    <mergeCell ref="E805:G805"/>
    <mergeCell ref="H805:I805"/>
    <mergeCell ref="J805:O805"/>
    <mergeCell ref="B802:K802"/>
    <mergeCell ref="L802:M802"/>
    <mergeCell ref="N802:P802"/>
    <mergeCell ref="B803:K803"/>
    <mergeCell ref="L803:M803"/>
    <mergeCell ref="N803:P803"/>
    <mergeCell ref="B800:K800"/>
    <mergeCell ref="L800:M800"/>
    <mergeCell ref="N800:P800"/>
    <mergeCell ref="B801:K801"/>
    <mergeCell ref="L801:M801"/>
    <mergeCell ref="N801:P801"/>
    <mergeCell ref="A794:P794"/>
    <mergeCell ref="A795:P795"/>
    <mergeCell ref="A796:P796"/>
    <mergeCell ref="A798:P798"/>
    <mergeCell ref="B799:K799"/>
    <mergeCell ref="L799:M799"/>
    <mergeCell ref="N799:P799"/>
    <mergeCell ref="O791:P791"/>
    <mergeCell ref="A792:C792"/>
    <mergeCell ref="D792:E792"/>
    <mergeCell ref="G792:H792"/>
    <mergeCell ref="I792:J792"/>
    <mergeCell ref="K792:L792"/>
    <mergeCell ref="M792:N792"/>
    <mergeCell ref="O792:P792"/>
    <mergeCell ref="A791:C791"/>
    <mergeCell ref="D791:E791"/>
    <mergeCell ref="G791:H791"/>
    <mergeCell ref="I791:J791"/>
    <mergeCell ref="K791:L791"/>
    <mergeCell ref="M791:N791"/>
    <mergeCell ref="O789:P789"/>
    <mergeCell ref="A790:C790"/>
    <mergeCell ref="D790:E790"/>
    <mergeCell ref="G790:H790"/>
    <mergeCell ref="I790:J790"/>
    <mergeCell ref="K790:L790"/>
    <mergeCell ref="M790:N790"/>
    <mergeCell ref="O790:P790"/>
    <mergeCell ref="O786:P786"/>
    <mergeCell ref="A787:N787"/>
    <mergeCell ref="O787:P787"/>
    <mergeCell ref="A788:P788"/>
    <mergeCell ref="A789:C789"/>
    <mergeCell ref="D789:E789"/>
    <mergeCell ref="G789:H789"/>
    <mergeCell ref="I789:J789"/>
    <mergeCell ref="K789:L789"/>
    <mergeCell ref="M789:N789"/>
    <mergeCell ref="A786:C786"/>
    <mergeCell ref="D786:E786"/>
    <mergeCell ref="G786:H786"/>
    <mergeCell ref="I786:J786"/>
    <mergeCell ref="K786:L786"/>
    <mergeCell ref="M786:N786"/>
    <mergeCell ref="A783:N783"/>
    <mergeCell ref="O783:P783"/>
    <mergeCell ref="A784:P784"/>
    <mergeCell ref="A785:C785"/>
    <mergeCell ref="D785:E785"/>
    <mergeCell ref="G785:H785"/>
    <mergeCell ref="I785:J785"/>
    <mergeCell ref="K785:L785"/>
    <mergeCell ref="M785:N785"/>
    <mergeCell ref="O785:P785"/>
    <mergeCell ref="A781:H781"/>
    <mergeCell ref="I781:J781"/>
    <mergeCell ref="K781:L781"/>
    <mergeCell ref="M781:N781"/>
    <mergeCell ref="O781:P781"/>
    <mergeCell ref="A782:H782"/>
    <mergeCell ref="I782:J782"/>
    <mergeCell ref="K782:L782"/>
    <mergeCell ref="M782:N782"/>
    <mergeCell ref="O782:P782"/>
    <mergeCell ref="A779:N779"/>
    <mergeCell ref="O779:P779"/>
    <mergeCell ref="A780:H780"/>
    <mergeCell ref="I780:J780"/>
    <mergeCell ref="K780:L780"/>
    <mergeCell ref="M780:N780"/>
    <mergeCell ref="O780:P780"/>
    <mergeCell ref="O777:P777"/>
    <mergeCell ref="A778:C778"/>
    <mergeCell ref="D778:E778"/>
    <mergeCell ref="G778:H778"/>
    <mergeCell ref="I778:J778"/>
    <mergeCell ref="K778:L778"/>
    <mergeCell ref="M778:N778"/>
    <mergeCell ref="O778:P778"/>
    <mergeCell ref="A777:C777"/>
    <mergeCell ref="D777:E777"/>
    <mergeCell ref="G777:H777"/>
    <mergeCell ref="I777:J777"/>
    <mergeCell ref="K777:L777"/>
    <mergeCell ref="M777:N777"/>
    <mergeCell ref="O775:P775"/>
    <mergeCell ref="A776:C776"/>
    <mergeCell ref="D776:E776"/>
    <mergeCell ref="G776:H776"/>
    <mergeCell ref="I776:J776"/>
    <mergeCell ref="K776:L776"/>
    <mergeCell ref="M776:N776"/>
    <mergeCell ref="O776:P776"/>
    <mergeCell ref="A775:C775"/>
    <mergeCell ref="D775:E775"/>
    <mergeCell ref="G775:H775"/>
    <mergeCell ref="I775:J775"/>
    <mergeCell ref="K775:L775"/>
    <mergeCell ref="M775:N775"/>
    <mergeCell ref="O773:P773"/>
    <mergeCell ref="A774:C774"/>
    <mergeCell ref="D774:E774"/>
    <mergeCell ref="G774:H774"/>
    <mergeCell ref="I774:J774"/>
    <mergeCell ref="K774:L774"/>
    <mergeCell ref="M774:N774"/>
    <mergeCell ref="O774:P774"/>
    <mergeCell ref="A773:C773"/>
    <mergeCell ref="D773:E773"/>
    <mergeCell ref="G773:H773"/>
    <mergeCell ref="I773:J773"/>
    <mergeCell ref="K773:L773"/>
    <mergeCell ref="M773:N773"/>
    <mergeCell ref="A770:N770"/>
    <mergeCell ref="O770:P770"/>
    <mergeCell ref="A771:P771"/>
    <mergeCell ref="A772:C772"/>
    <mergeCell ref="D772:E772"/>
    <mergeCell ref="G772:H772"/>
    <mergeCell ref="I772:J772"/>
    <mergeCell ref="K772:L772"/>
    <mergeCell ref="M772:N772"/>
    <mergeCell ref="O772:P772"/>
    <mergeCell ref="O768:P768"/>
    <mergeCell ref="A769:C769"/>
    <mergeCell ref="D769:E769"/>
    <mergeCell ref="G769:H769"/>
    <mergeCell ref="I769:J769"/>
    <mergeCell ref="K769:L769"/>
    <mergeCell ref="M769:N769"/>
    <mergeCell ref="O769:P769"/>
    <mergeCell ref="A768:C768"/>
    <mergeCell ref="D768:E768"/>
    <mergeCell ref="G768:H768"/>
    <mergeCell ref="I768:J768"/>
    <mergeCell ref="K768:L768"/>
    <mergeCell ref="M768:N768"/>
    <mergeCell ref="A766:C767"/>
    <mergeCell ref="D766:E767"/>
    <mergeCell ref="F766:F767"/>
    <mergeCell ref="G766:H767"/>
    <mergeCell ref="I766:P766"/>
    <mergeCell ref="I767:J767"/>
    <mergeCell ref="K767:L767"/>
    <mergeCell ref="M767:N767"/>
    <mergeCell ref="O767:P767"/>
    <mergeCell ref="B764:K764"/>
    <mergeCell ref="L764:M764"/>
    <mergeCell ref="N764:P764"/>
    <mergeCell ref="A765:B765"/>
    <mergeCell ref="C765:D765"/>
    <mergeCell ref="E765:G765"/>
    <mergeCell ref="H765:I765"/>
    <mergeCell ref="J765:O765"/>
    <mergeCell ref="B762:K762"/>
    <mergeCell ref="L762:M762"/>
    <mergeCell ref="N762:P762"/>
    <mergeCell ref="B763:K763"/>
    <mergeCell ref="L763:M763"/>
    <mergeCell ref="N763:P763"/>
    <mergeCell ref="B760:K760"/>
    <mergeCell ref="L760:M760"/>
    <mergeCell ref="N760:P760"/>
    <mergeCell ref="B761:K761"/>
    <mergeCell ref="L761:M761"/>
    <mergeCell ref="N761:P761"/>
    <mergeCell ref="A754:P754"/>
    <mergeCell ref="A755:P755"/>
    <mergeCell ref="A756:P756"/>
    <mergeCell ref="A758:P758"/>
    <mergeCell ref="B759:K759"/>
    <mergeCell ref="L759:M759"/>
    <mergeCell ref="N759:P759"/>
    <mergeCell ref="O751:P751"/>
    <mergeCell ref="A752:C752"/>
    <mergeCell ref="D752:E752"/>
    <mergeCell ref="G752:H752"/>
    <mergeCell ref="I752:J752"/>
    <mergeCell ref="K752:L752"/>
    <mergeCell ref="M752:N752"/>
    <mergeCell ref="O752:P752"/>
    <mergeCell ref="A751:C751"/>
    <mergeCell ref="D751:E751"/>
    <mergeCell ref="G751:H751"/>
    <mergeCell ref="I751:J751"/>
    <mergeCell ref="K751:L751"/>
    <mergeCell ref="M751:N751"/>
    <mergeCell ref="A748:N748"/>
    <mergeCell ref="O748:P748"/>
    <mergeCell ref="A749:P749"/>
    <mergeCell ref="A750:C750"/>
    <mergeCell ref="D750:E750"/>
    <mergeCell ref="G750:H750"/>
    <mergeCell ref="I750:J750"/>
    <mergeCell ref="K750:L750"/>
    <mergeCell ref="M750:N750"/>
    <mergeCell ref="O750:P750"/>
    <mergeCell ref="A745:N745"/>
    <mergeCell ref="O745:P745"/>
    <mergeCell ref="A746:P746"/>
    <mergeCell ref="A747:C747"/>
    <mergeCell ref="D747:E747"/>
    <mergeCell ref="G747:H747"/>
    <mergeCell ref="I747:J747"/>
    <mergeCell ref="K747:L747"/>
    <mergeCell ref="M747:N747"/>
    <mergeCell ref="O747:P747"/>
    <mergeCell ref="A743:H743"/>
    <mergeCell ref="I743:J743"/>
    <mergeCell ref="K743:L743"/>
    <mergeCell ref="M743:N743"/>
    <mergeCell ref="O743:P743"/>
    <mergeCell ref="A744:H744"/>
    <mergeCell ref="I744:J744"/>
    <mergeCell ref="K744:L744"/>
    <mergeCell ref="M744:N744"/>
    <mergeCell ref="O744:P744"/>
    <mergeCell ref="O740:P740"/>
    <mergeCell ref="A741:N741"/>
    <mergeCell ref="O741:P741"/>
    <mergeCell ref="A742:H742"/>
    <mergeCell ref="I742:J742"/>
    <mergeCell ref="K742:L742"/>
    <mergeCell ref="M742:N742"/>
    <mergeCell ref="O742:P742"/>
    <mergeCell ref="A740:C740"/>
    <mergeCell ref="D740:E740"/>
    <mergeCell ref="G740:H740"/>
    <mergeCell ref="I740:J740"/>
    <mergeCell ref="K740:L740"/>
    <mergeCell ref="M740:N740"/>
    <mergeCell ref="O738:P738"/>
    <mergeCell ref="A739:C739"/>
    <mergeCell ref="D739:E739"/>
    <mergeCell ref="G739:H739"/>
    <mergeCell ref="I739:J739"/>
    <mergeCell ref="K739:L739"/>
    <mergeCell ref="M739:N739"/>
    <mergeCell ref="O739:P739"/>
    <mergeCell ref="A738:C738"/>
    <mergeCell ref="D738:E738"/>
    <mergeCell ref="G738:H738"/>
    <mergeCell ref="I738:J738"/>
    <mergeCell ref="K738:L738"/>
    <mergeCell ref="M738:N738"/>
    <mergeCell ref="A735:N735"/>
    <mergeCell ref="O735:P735"/>
    <mergeCell ref="A736:P736"/>
    <mergeCell ref="A737:C737"/>
    <mergeCell ref="D737:E737"/>
    <mergeCell ref="G737:H737"/>
    <mergeCell ref="I737:J737"/>
    <mergeCell ref="K737:L737"/>
    <mergeCell ref="M737:N737"/>
    <mergeCell ref="O737:P737"/>
    <mergeCell ref="O733:P733"/>
    <mergeCell ref="A734:C734"/>
    <mergeCell ref="D734:E734"/>
    <mergeCell ref="G734:H734"/>
    <mergeCell ref="I734:J734"/>
    <mergeCell ref="K734:L734"/>
    <mergeCell ref="M734:N734"/>
    <mergeCell ref="O734:P734"/>
    <mergeCell ref="A733:C733"/>
    <mergeCell ref="D733:E733"/>
    <mergeCell ref="G733:H733"/>
    <mergeCell ref="I733:J733"/>
    <mergeCell ref="K733:L733"/>
    <mergeCell ref="M733:N733"/>
    <mergeCell ref="O731:P731"/>
    <mergeCell ref="A732:C732"/>
    <mergeCell ref="D732:E732"/>
    <mergeCell ref="G732:H732"/>
    <mergeCell ref="I732:J732"/>
    <mergeCell ref="K732:L732"/>
    <mergeCell ref="M732:N732"/>
    <mergeCell ref="O732:P732"/>
    <mergeCell ref="A731:C731"/>
    <mergeCell ref="D731:E731"/>
    <mergeCell ref="G731:H731"/>
    <mergeCell ref="I731:J731"/>
    <mergeCell ref="K731:L731"/>
    <mergeCell ref="M731:N731"/>
    <mergeCell ref="A728:N728"/>
    <mergeCell ref="O728:P728"/>
    <mergeCell ref="A729:P729"/>
    <mergeCell ref="A730:C730"/>
    <mergeCell ref="D730:E730"/>
    <mergeCell ref="G730:H730"/>
    <mergeCell ref="I730:J730"/>
    <mergeCell ref="K730:L730"/>
    <mergeCell ref="M730:N730"/>
    <mergeCell ref="O730:P730"/>
    <mergeCell ref="A725:N725"/>
    <mergeCell ref="O725:P725"/>
    <mergeCell ref="A726:P726"/>
    <mergeCell ref="A727:C727"/>
    <mergeCell ref="D727:E727"/>
    <mergeCell ref="G727:H727"/>
    <mergeCell ref="I727:J727"/>
    <mergeCell ref="K727:L727"/>
    <mergeCell ref="M727:N727"/>
    <mergeCell ref="O727:P727"/>
    <mergeCell ref="A723:H723"/>
    <mergeCell ref="I723:J723"/>
    <mergeCell ref="K723:L723"/>
    <mergeCell ref="M723:N723"/>
    <mergeCell ref="O723:P723"/>
    <mergeCell ref="A724:H724"/>
    <mergeCell ref="I724:J724"/>
    <mergeCell ref="K724:L724"/>
    <mergeCell ref="M724:N724"/>
    <mergeCell ref="O724:P724"/>
    <mergeCell ref="A721:C722"/>
    <mergeCell ref="D721:E722"/>
    <mergeCell ref="F721:F722"/>
    <mergeCell ref="G721:H722"/>
    <mergeCell ref="I721:P721"/>
    <mergeCell ref="I722:J722"/>
    <mergeCell ref="K722:L722"/>
    <mergeCell ref="M722:N722"/>
    <mergeCell ref="O722:P722"/>
    <mergeCell ref="B719:K719"/>
    <mergeCell ref="L719:M719"/>
    <mergeCell ref="N719:P719"/>
    <mergeCell ref="A720:B720"/>
    <mergeCell ref="C720:D720"/>
    <mergeCell ref="E720:G720"/>
    <mergeCell ref="H720:I720"/>
    <mergeCell ref="J720:O720"/>
    <mergeCell ref="B717:K717"/>
    <mergeCell ref="L717:M717"/>
    <mergeCell ref="N717:P717"/>
    <mergeCell ref="B718:K718"/>
    <mergeCell ref="L718:M718"/>
    <mergeCell ref="N718:P718"/>
    <mergeCell ref="B715:K715"/>
    <mergeCell ref="L715:M715"/>
    <mergeCell ref="N715:P715"/>
    <mergeCell ref="B716:K716"/>
    <mergeCell ref="L716:M716"/>
    <mergeCell ref="N716:P716"/>
    <mergeCell ref="A709:P709"/>
    <mergeCell ref="A710:P710"/>
    <mergeCell ref="A711:P711"/>
    <mergeCell ref="A713:P713"/>
    <mergeCell ref="B714:K714"/>
    <mergeCell ref="L714:M714"/>
    <mergeCell ref="N714:P714"/>
    <mergeCell ref="A706:N706"/>
    <mergeCell ref="O706:P706"/>
    <mergeCell ref="A707:H707"/>
    <mergeCell ref="I707:J707"/>
    <mergeCell ref="K707:L707"/>
    <mergeCell ref="M707:N707"/>
    <mergeCell ref="O707:P707"/>
    <mergeCell ref="O704:P704"/>
    <mergeCell ref="A705:C705"/>
    <mergeCell ref="D705:E705"/>
    <mergeCell ref="G705:H705"/>
    <mergeCell ref="I705:J705"/>
    <mergeCell ref="K705:L705"/>
    <mergeCell ref="M705:N705"/>
    <mergeCell ref="O705:P705"/>
    <mergeCell ref="A704:C704"/>
    <mergeCell ref="D704:E704"/>
    <mergeCell ref="G704:H704"/>
    <mergeCell ref="I704:J704"/>
    <mergeCell ref="K704:L704"/>
    <mergeCell ref="M704:N704"/>
    <mergeCell ref="A701:N701"/>
    <mergeCell ref="O701:P701"/>
    <mergeCell ref="A702:P702"/>
    <mergeCell ref="A703:C703"/>
    <mergeCell ref="D703:E703"/>
    <mergeCell ref="G703:H703"/>
    <mergeCell ref="I703:J703"/>
    <mergeCell ref="K703:L703"/>
    <mergeCell ref="M703:N703"/>
    <mergeCell ref="O703:P703"/>
    <mergeCell ref="A699:H699"/>
    <mergeCell ref="I699:J699"/>
    <mergeCell ref="K699:L699"/>
    <mergeCell ref="M699:N699"/>
    <mergeCell ref="O699:P699"/>
    <mergeCell ref="A700:H700"/>
    <mergeCell ref="I700:J700"/>
    <mergeCell ref="K700:L700"/>
    <mergeCell ref="M700:N700"/>
    <mergeCell ref="O700:P700"/>
    <mergeCell ref="A697:N697"/>
    <mergeCell ref="O697:P697"/>
    <mergeCell ref="A698:H698"/>
    <mergeCell ref="I698:J698"/>
    <mergeCell ref="K698:L698"/>
    <mergeCell ref="M698:N698"/>
    <mergeCell ref="O698:P698"/>
    <mergeCell ref="A694:N694"/>
    <mergeCell ref="O694:P694"/>
    <mergeCell ref="A695:P695"/>
    <mergeCell ref="A696:C696"/>
    <mergeCell ref="D696:E696"/>
    <mergeCell ref="G696:H696"/>
    <mergeCell ref="I696:J696"/>
    <mergeCell ref="K696:L696"/>
    <mergeCell ref="M696:N696"/>
    <mergeCell ref="O696:P696"/>
    <mergeCell ref="A692:H692"/>
    <mergeCell ref="I692:J692"/>
    <mergeCell ref="K692:L692"/>
    <mergeCell ref="M692:N692"/>
    <mergeCell ref="O692:P692"/>
    <mergeCell ref="A693:H693"/>
    <mergeCell ref="I693:J693"/>
    <mergeCell ref="K693:L693"/>
    <mergeCell ref="M693:N693"/>
    <mergeCell ref="O693:P693"/>
    <mergeCell ref="A690:N690"/>
    <mergeCell ref="O690:P690"/>
    <mergeCell ref="A691:H691"/>
    <mergeCell ref="I691:J691"/>
    <mergeCell ref="K691:L691"/>
    <mergeCell ref="M691:N691"/>
    <mergeCell ref="O691:P691"/>
    <mergeCell ref="A687:N687"/>
    <mergeCell ref="O687:P687"/>
    <mergeCell ref="A688:P688"/>
    <mergeCell ref="A689:C689"/>
    <mergeCell ref="D689:E689"/>
    <mergeCell ref="G689:H689"/>
    <mergeCell ref="I689:J689"/>
    <mergeCell ref="K689:L689"/>
    <mergeCell ref="M689:N689"/>
    <mergeCell ref="O689:P689"/>
    <mergeCell ref="A685:H685"/>
    <mergeCell ref="I685:J685"/>
    <mergeCell ref="K685:L685"/>
    <mergeCell ref="M685:N685"/>
    <mergeCell ref="O685:P685"/>
    <mergeCell ref="A686:H686"/>
    <mergeCell ref="I686:J686"/>
    <mergeCell ref="K686:L686"/>
    <mergeCell ref="M686:N686"/>
    <mergeCell ref="O686:P686"/>
    <mergeCell ref="A683:N683"/>
    <mergeCell ref="O683:P683"/>
    <mergeCell ref="A684:H684"/>
    <mergeCell ref="I684:J684"/>
    <mergeCell ref="K684:L684"/>
    <mergeCell ref="M684:N684"/>
    <mergeCell ref="O684:P684"/>
    <mergeCell ref="O681:P681"/>
    <mergeCell ref="A682:C682"/>
    <mergeCell ref="D682:E682"/>
    <mergeCell ref="G682:H682"/>
    <mergeCell ref="I682:J682"/>
    <mergeCell ref="K682:L682"/>
    <mergeCell ref="M682:N682"/>
    <mergeCell ref="O682:P682"/>
    <mergeCell ref="O678:P678"/>
    <mergeCell ref="A679:N679"/>
    <mergeCell ref="O679:P679"/>
    <mergeCell ref="A680:P680"/>
    <mergeCell ref="A681:C681"/>
    <mergeCell ref="D681:E681"/>
    <mergeCell ref="G681:H681"/>
    <mergeCell ref="I681:J681"/>
    <mergeCell ref="K681:L681"/>
    <mergeCell ref="M681:N681"/>
    <mergeCell ref="A678:C678"/>
    <mergeCell ref="D678:E678"/>
    <mergeCell ref="G678:H678"/>
    <mergeCell ref="I678:J678"/>
    <mergeCell ref="K678:L678"/>
    <mergeCell ref="M678:N678"/>
    <mergeCell ref="O676:P676"/>
    <mergeCell ref="A677:C677"/>
    <mergeCell ref="D677:E677"/>
    <mergeCell ref="G677:H677"/>
    <mergeCell ref="I677:J677"/>
    <mergeCell ref="K677:L677"/>
    <mergeCell ref="M677:N677"/>
    <mergeCell ref="O677:P677"/>
    <mergeCell ref="A676:C676"/>
    <mergeCell ref="D676:E676"/>
    <mergeCell ref="G676:H676"/>
    <mergeCell ref="I676:J676"/>
    <mergeCell ref="K676:L676"/>
    <mergeCell ref="M676:N676"/>
    <mergeCell ref="O674:P674"/>
    <mergeCell ref="A675:C675"/>
    <mergeCell ref="D675:E675"/>
    <mergeCell ref="G675:H675"/>
    <mergeCell ref="I675:J675"/>
    <mergeCell ref="K675:L675"/>
    <mergeCell ref="M675:N675"/>
    <mergeCell ref="O675:P675"/>
    <mergeCell ref="I673:J673"/>
    <mergeCell ref="K673:L673"/>
    <mergeCell ref="M673:N673"/>
    <mergeCell ref="O673:P673"/>
    <mergeCell ref="A674:C674"/>
    <mergeCell ref="D674:E674"/>
    <mergeCell ref="G674:H674"/>
    <mergeCell ref="I674:J674"/>
    <mergeCell ref="K674:L674"/>
    <mergeCell ref="M674:N674"/>
    <mergeCell ref="A671:B671"/>
    <mergeCell ref="C671:D671"/>
    <mergeCell ref="E671:G671"/>
    <mergeCell ref="H671:I671"/>
    <mergeCell ref="J671:O671"/>
    <mergeCell ref="A672:C673"/>
    <mergeCell ref="D672:E673"/>
    <mergeCell ref="F672:F673"/>
    <mergeCell ref="G672:H673"/>
    <mergeCell ref="I672:P672"/>
    <mergeCell ref="B669:K669"/>
    <mergeCell ref="L669:M669"/>
    <mergeCell ref="N669:P669"/>
    <mergeCell ref="B670:K670"/>
    <mergeCell ref="L670:M670"/>
    <mergeCell ref="N670:P670"/>
    <mergeCell ref="B667:K667"/>
    <mergeCell ref="L667:M667"/>
    <mergeCell ref="N667:P667"/>
    <mergeCell ref="B668:K668"/>
    <mergeCell ref="L668:M668"/>
    <mergeCell ref="N668:P668"/>
    <mergeCell ref="A664:P664"/>
    <mergeCell ref="B665:K665"/>
    <mergeCell ref="L665:M665"/>
    <mergeCell ref="N665:P665"/>
    <mergeCell ref="B666:K666"/>
    <mergeCell ref="L666:M666"/>
    <mergeCell ref="N666:P666"/>
    <mergeCell ref="A657:N657"/>
    <mergeCell ref="O657:P657"/>
    <mergeCell ref="A658:P658"/>
    <mergeCell ref="A660:P660"/>
    <mergeCell ref="A661:P661"/>
    <mergeCell ref="A662:P662"/>
    <mergeCell ref="A654:N654"/>
    <mergeCell ref="O654:P654"/>
    <mergeCell ref="A655:P655"/>
    <mergeCell ref="A656:C656"/>
    <mergeCell ref="D656:E656"/>
    <mergeCell ref="G656:H656"/>
    <mergeCell ref="I656:J656"/>
    <mergeCell ref="K656:L656"/>
    <mergeCell ref="M656:N656"/>
    <mergeCell ref="O656:P656"/>
    <mergeCell ref="A652:H652"/>
    <mergeCell ref="I652:J652"/>
    <mergeCell ref="K652:L652"/>
    <mergeCell ref="M652:N652"/>
    <mergeCell ref="O652:P652"/>
    <mergeCell ref="A653:H653"/>
    <mergeCell ref="I653:J653"/>
    <mergeCell ref="K653:L653"/>
    <mergeCell ref="M653:N653"/>
    <mergeCell ref="O653:P653"/>
    <mergeCell ref="O649:P649"/>
    <mergeCell ref="A650:N650"/>
    <mergeCell ref="O650:P650"/>
    <mergeCell ref="A651:H651"/>
    <mergeCell ref="I651:J651"/>
    <mergeCell ref="K651:L651"/>
    <mergeCell ref="M651:N651"/>
    <mergeCell ref="O651:P651"/>
    <mergeCell ref="O646:P646"/>
    <mergeCell ref="A647:N647"/>
    <mergeCell ref="O647:P647"/>
    <mergeCell ref="A648:P648"/>
    <mergeCell ref="A649:C649"/>
    <mergeCell ref="D649:E649"/>
    <mergeCell ref="G649:H649"/>
    <mergeCell ref="I649:J649"/>
    <mergeCell ref="K649:L649"/>
    <mergeCell ref="M649:N649"/>
    <mergeCell ref="A646:C646"/>
    <mergeCell ref="D646:E646"/>
    <mergeCell ref="G646:H646"/>
    <mergeCell ref="I646:J646"/>
    <mergeCell ref="K646:L646"/>
    <mergeCell ref="M646:N646"/>
    <mergeCell ref="O644:P644"/>
    <mergeCell ref="A645:C645"/>
    <mergeCell ref="D645:E645"/>
    <mergeCell ref="G645:H645"/>
    <mergeCell ref="I645:J645"/>
    <mergeCell ref="K645:L645"/>
    <mergeCell ref="M645:N645"/>
    <mergeCell ref="O645:P645"/>
    <mergeCell ref="A644:C644"/>
    <mergeCell ref="D644:E644"/>
    <mergeCell ref="G644:H644"/>
    <mergeCell ref="I644:J644"/>
    <mergeCell ref="K644:L644"/>
    <mergeCell ref="M644:N644"/>
    <mergeCell ref="O642:P642"/>
    <mergeCell ref="A643:C643"/>
    <mergeCell ref="D643:E643"/>
    <mergeCell ref="G643:H643"/>
    <mergeCell ref="I643:J643"/>
    <mergeCell ref="K643:L643"/>
    <mergeCell ref="M643:N643"/>
    <mergeCell ref="O643:P643"/>
    <mergeCell ref="A642:C642"/>
    <mergeCell ref="D642:E642"/>
    <mergeCell ref="G642:H642"/>
    <mergeCell ref="I642:J642"/>
    <mergeCell ref="K642:L642"/>
    <mergeCell ref="M642:N642"/>
    <mergeCell ref="A639:N639"/>
    <mergeCell ref="O639:P639"/>
    <mergeCell ref="A640:P640"/>
    <mergeCell ref="A641:C641"/>
    <mergeCell ref="D641:E641"/>
    <mergeCell ref="G641:H641"/>
    <mergeCell ref="I641:J641"/>
    <mergeCell ref="K641:L641"/>
    <mergeCell ref="M641:N641"/>
    <mergeCell ref="O641:P641"/>
    <mergeCell ref="O637:P637"/>
    <mergeCell ref="A638:C638"/>
    <mergeCell ref="D638:E638"/>
    <mergeCell ref="G638:H638"/>
    <mergeCell ref="I638:J638"/>
    <mergeCell ref="K638:L638"/>
    <mergeCell ref="M638:N638"/>
    <mergeCell ref="O638:P638"/>
    <mergeCell ref="A637:C637"/>
    <mergeCell ref="D637:E637"/>
    <mergeCell ref="G637:H637"/>
    <mergeCell ref="I637:J637"/>
    <mergeCell ref="K637:L637"/>
    <mergeCell ref="M637:N637"/>
    <mergeCell ref="M635:N635"/>
    <mergeCell ref="O635:P635"/>
    <mergeCell ref="A636:C636"/>
    <mergeCell ref="D636:E636"/>
    <mergeCell ref="G636:H636"/>
    <mergeCell ref="I636:J636"/>
    <mergeCell ref="K636:L636"/>
    <mergeCell ref="M636:N636"/>
    <mergeCell ref="O636:P636"/>
    <mergeCell ref="I633:J633"/>
    <mergeCell ref="K633:L633"/>
    <mergeCell ref="M633:N633"/>
    <mergeCell ref="O633:P633"/>
    <mergeCell ref="A634:P634"/>
    <mergeCell ref="A635:C635"/>
    <mergeCell ref="D635:E635"/>
    <mergeCell ref="G635:H635"/>
    <mergeCell ref="I635:J635"/>
    <mergeCell ref="K635:L635"/>
    <mergeCell ref="A631:B631"/>
    <mergeCell ref="C631:D631"/>
    <mergeCell ref="E631:G631"/>
    <mergeCell ref="H631:I631"/>
    <mergeCell ref="J631:O631"/>
    <mergeCell ref="A632:C633"/>
    <mergeCell ref="D632:E633"/>
    <mergeCell ref="F632:F633"/>
    <mergeCell ref="G632:H633"/>
    <mergeCell ref="I632:P632"/>
    <mergeCell ref="B629:K629"/>
    <mergeCell ref="L629:M629"/>
    <mergeCell ref="N629:P629"/>
    <mergeCell ref="B630:K630"/>
    <mergeCell ref="L630:M630"/>
    <mergeCell ref="N630:P630"/>
    <mergeCell ref="B627:K627"/>
    <mergeCell ref="L627:M627"/>
    <mergeCell ref="N627:P627"/>
    <mergeCell ref="B628:K628"/>
    <mergeCell ref="L628:M628"/>
    <mergeCell ref="N628:P628"/>
    <mergeCell ref="B625:K625"/>
    <mergeCell ref="L625:M625"/>
    <mergeCell ref="N625:P625"/>
    <mergeCell ref="B626:K626"/>
    <mergeCell ref="L626:M626"/>
    <mergeCell ref="N626:P626"/>
    <mergeCell ref="A618:N618"/>
    <mergeCell ref="O618:P618"/>
    <mergeCell ref="A620:P620"/>
    <mergeCell ref="A621:P621"/>
    <mergeCell ref="A622:P622"/>
    <mergeCell ref="A624:P624"/>
    <mergeCell ref="A616:H616"/>
    <mergeCell ref="I616:J616"/>
    <mergeCell ref="K616:L616"/>
    <mergeCell ref="M616:N616"/>
    <mergeCell ref="O616:P616"/>
    <mergeCell ref="A617:H617"/>
    <mergeCell ref="I617:J617"/>
    <mergeCell ref="K617:L617"/>
    <mergeCell ref="M617:N617"/>
    <mergeCell ref="O617:P617"/>
    <mergeCell ref="A614:N614"/>
    <mergeCell ref="O614:P614"/>
    <mergeCell ref="A615:H615"/>
    <mergeCell ref="I615:J615"/>
    <mergeCell ref="K615:L615"/>
    <mergeCell ref="M615:N615"/>
    <mergeCell ref="O615:P615"/>
    <mergeCell ref="O612:P612"/>
    <mergeCell ref="A613:C613"/>
    <mergeCell ref="D613:E613"/>
    <mergeCell ref="G613:H613"/>
    <mergeCell ref="I613:J613"/>
    <mergeCell ref="K613:L613"/>
    <mergeCell ref="M613:N613"/>
    <mergeCell ref="O613:P613"/>
    <mergeCell ref="A612:C612"/>
    <mergeCell ref="D612:E612"/>
    <mergeCell ref="G612:H612"/>
    <mergeCell ref="I612:J612"/>
    <mergeCell ref="K612:L612"/>
    <mergeCell ref="M612:N612"/>
    <mergeCell ref="A609:N609"/>
    <mergeCell ref="O609:P609"/>
    <mergeCell ref="A610:P610"/>
    <mergeCell ref="A611:C611"/>
    <mergeCell ref="D611:E611"/>
    <mergeCell ref="G611:H611"/>
    <mergeCell ref="I611:J611"/>
    <mergeCell ref="K611:L611"/>
    <mergeCell ref="M611:N611"/>
    <mergeCell ref="O611:P611"/>
    <mergeCell ref="A607:H607"/>
    <mergeCell ref="I607:J607"/>
    <mergeCell ref="K607:L607"/>
    <mergeCell ref="M607:N607"/>
    <mergeCell ref="O607:P607"/>
    <mergeCell ref="A608:H608"/>
    <mergeCell ref="I608:J608"/>
    <mergeCell ref="K608:L608"/>
    <mergeCell ref="M608:N608"/>
    <mergeCell ref="O608:P608"/>
    <mergeCell ref="A605:N605"/>
    <mergeCell ref="O605:P605"/>
    <mergeCell ref="A606:H606"/>
    <mergeCell ref="I606:J606"/>
    <mergeCell ref="K606:L606"/>
    <mergeCell ref="M606:N606"/>
    <mergeCell ref="O606:P606"/>
    <mergeCell ref="O603:P603"/>
    <mergeCell ref="A604:C604"/>
    <mergeCell ref="D604:E604"/>
    <mergeCell ref="G604:H604"/>
    <mergeCell ref="I604:J604"/>
    <mergeCell ref="K604:L604"/>
    <mergeCell ref="M604:N604"/>
    <mergeCell ref="O604:P604"/>
    <mergeCell ref="A603:C603"/>
    <mergeCell ref="D603:E603"/>
    <mergeCell ref="G603:H603"/>
    <mergeCell ref="I603:J603"/>
    <mergeCell ref="K603:L603"/>
    <mergeCell ref="M603:N603"/>
    <mergeCell ref="O601:P601"/>
    <mergeCell ref="A602:C602"/>
    <mergeCell ref="D602:E602"/>
    <mergeCell ref="G602:H602"/>
    <mergeCell ref="I602:J602"/>
    <mergeCell ref="K602:L602"/>
    <mergeCell ref="M602:N602"/>
    <mergeCell ref="O602:P602"/>
    <mergeCell ref="A601:C601"/>
    <mergeCell ref="D601:E601"/>
    <mergeCell ref="G601:H601"/>
    <mergeCell ref="I601:J601"/>
    <mergeCell ref="K601:L601"/>
    <mergeCell ref="M601:N601"/>
    <mergeCell ref="O599:P599"/>
    <mergeCell ref="A600:C600"/>
    <mergeCell ref="D600:E600"/>
    <mergeCell ref="G600:H600"/>
    <mergeCell ref="I600:J600"/>
    <mergeCell ref="K600:L600"/>
    <mergeCell ref="M600:N600"/>
    <mergeCell ref="O600:P600"/>
    <mergeCell ref="A599:C599"/>
    <mergeCell ref="D599:E599"/>
    <mergeCell ref="G599:H599"/>
    <mergeCell ref="I599:J599"/>
    <mergeCell ref="K599:L599"/>
    <mergeCell ref="M599:N599"/>
    <mergeCell ref="O597:P597"/>
    <mergeCell ref="A598:C598"/>
    <mergeCell ref="D598:E598"/>
    <mergeCell ref="G598:H598"/>
    <mergeCell ref="I598:J598"/>
    <mergeCell ref="K598:L598"/>
    <mergeCell ref="M598:N598"/>
    <mergeCell ref="O598:P598"/>
    <mergeCell ref="A597:C597"/>
    <mergeCell ref="D597:E597"/>
    <mergeCell ref="G597:H597"/>
    <mergeCell ref="I597:J597"/>
    <mergeCell ref="K597:L597"/>
    <mergeCell ref="M597:N597"/>
    <mergeCell ref="O595:P595"/>
    <mergeCell ref="A596:C596"/>
    <mergeCell ref="D596:E596"/>
    <mergeCell ref="G596:H596"/>
    <mergeCell ref="I596:J596"/>
    <mergeCell ref="K596:L596"/>
    <mergeCell ref="M596:N596"/>
    <mergeCell ref="O596:P596"/>
    <mergeCell ref="A595:C595"/>
    <mergeCell ref="D595:E595"/>
    <mergeCell ref="G595:H595"/>
    <mergeCell ref="I595:J595"/>
    <mergeCell ref="K595:L595"/>
    <mergeCell ref="M595:N595"/>
    <mergeCell ref="O593:P593"/>
    <mergeCell ref="A594:C594"/>
    <mergeCell ref="D594:E594"/>
    <mergeCell ref="G594:H594"/>
    <mergeCell ref="I594:J594"/>
    <mergeCell ref="K594:L594"/>
    <mergeCell ref="M594:N594"/>
    <mergeCell ref="O594:P594"/>
    <mergeCell ref="A593:C593"/>
    <mergeCell ref="D593:E593"/>
    <mergeCell ref="G593:H593"/>
    <mergeCell ref="I593:J593"/>
    <mergeCell ref="K593:L593"/>
    <mergeCell ref="M593:N593"/>
    <mergeCell ref="A591:C592"/>
    <mergeCell ref="D591:E592"/>
    <mergeCell ref="F591:F592"/>
    <mergeCell ref="G591:H592"/>
    <mergeCell ref="I591:P591"/>
    <mergeCell ref="I592:J592"/>
    <mergeCell ref="K592:L592"/>
    <mergeCell ref="M592:N592"/>
    <mergeCell ref="O592:P592"/>
    <mergeCell ref="B589:K589"/>
    <mergeCell ref="L589:M589"/>
    <mergeCell ref="N589:P589"/>
    <mergeCell ref="A590:B590"/>
    <mergeCell ref="C590:D590"/>
    <mergeCell ref="E590:G590"/>
    <mergeCell ref="H590:I590"/>
    <mergeCell ref="J590:O590"/>
    <mergeCell ref="B587:K587"/>
    <mergeCell ref="L587:M587"/>
    <mergeCell ref="N587:P587"/>
    <mergeCell ref="B588:K588"/>
    <mergeCell ref="L588:M588"/>
    <mergeCell ref="N588:P588"/>
    <mergeCell ref="B585:K585"/>
    <mergeCell ref="L585:M585"/>
    <mergeCell ref="N585:P585"/>
    <mergeCell ref="B586:K586"/>
    <mergeCell ref="L586:M586"/>
    <mergeCell ref="N586:P586"/>
    <mergeCell ref="A579:P579"/>
    <mergeCell ref="A580:P580"/>
    <mergeCell ref="A581:P581"/>
    <mergeCell ref="A583:P583"/>
    <mergeCell ref="B584:K584"/>
    <mergeCell ref="L584:M584"/>
    <mergeCell ref="N584:P584"/>
    <mergeCell ref="A575:N575"/>
    <mergeCell ref="O575:P575"/>
    <mergeCell ref="A576:P576"/>
    <mergeCell ref="A577:C577"/>
    <mergeCell ref="D577:E577"/>
    <mergeCell ref="G577:H577"/>
    <mergeCell ref="I577:J577"/>
    <mergeCell ref="K577:L577"/>
    <mergeCell ref="M577:N577"/>
    <mergeCell ref="O577:P577"/>
    <mergeCell ref="O573:P573"/>
    <mergeCell ref="A574:C574"/>
    <mergeCell ref="D574:E574"/>
    <mergeCell ref="G574:H574"/>
    <mergeCell ref="I574:J574"/>
    <mergeCell ref="K574:L574"/>
    <mergeCell ref="M574:N574"/>
    <mergeCell ref="O574:P574"/>
    <mergeCell ref="A573:C573"/>
    <mergeCell ref="D573:E573"/>
    <mergeCell ref="G573:H573"/>
    <mergeCell ref="I573:J573"/>
    <mergeCell ref="K573:L573"/>
    <mergeCell ref="M573:N573"/>
    <mergeCell ref="O571:P571"/>
    <mergeCell ref="A572:C572"/>
    <mergeCell ref="D572:E572"/>
    <mergeCell ref="G572:H572"/>
    <mergeCell ref="I572:J572"/>
    <mergeCell ref="K572:L572"/>
    <mergeCell ref="M572:N572"/>
    <mergeCell ref="O572:P572"/>
    <mergeCell ref="A571:C571"/>
    <mergeCell ref="D571:E571"/>
    <mergeCell ref="G571:H571"/>
    <mergeCell ref="I571:J571"/>
    <mergeCell ref="K571:L571"/>
    <mergeCell ref="M571:N571"/>
    <mergeCell ref="O569:P569"/>
    <mergeCell ref="A570:C570"/>
    <mergeCell ref="D570:E570"/>
    <mergeCell ref="G570:H570"/>
    <mergeCell ref="I570:J570"/>
    <mergeCell ref="K570:L570"/>
    <mergeCell ref="M570:N570"/>
    <mergeCell ref="O570:P570"/>
    <mergeCell ref="A569:C569"/>
    <mergeCell ref="D569:E569"/>
    <mergeCell ref="G569:H569"/>
    <mergeCell ref="I569:J569"/>
    <mergeCell ref="K569:L569"/>
    <mergeCell ref="M569:N569"/>
    <mergeCell ref="O567:P567"/>
    <mergeCell ref="A568:C568"/>
    <mergeCell ref="D568:E568"/>
    <mergeCell ref="G568:H568"/>
    <mergeCell ref="I568:J568"/>
    <mergeCell ref="K568:L568"/>
    <mergeCell ref="M568:N568"/>
    <mergeCell ref="O568:P568"/>
    <mergeCell ref="A567:C567"/>
    <mergeCell ref="D567:E567"/>
    <mergeCell ref="G567:H567"/>
    <mergeCell ref="I567:J567"/>
    <mergeCell ref="K567:L567"/>
    <mergeCell ref="M567:N567"/>
    <mergeCell ref="O565:P565"/>
    <mergeCell ref="A566:C566"/>
    <mergeCell ref="D566:E566"/>
    <mergeCell ref="G566:H566"/>
    <mergeCell ref="I566:J566"/>
    <mergeCell ref="K566:L566"/>
    <mergeCell ref="M566:N566"/>
    <mergeCell ref="O566:P566"/>
    <mergeCell ref="O562:P562"/>
    <mergeCell ref="A563:N563"/>
    <mergeCell ref="O563:P563"/>
    <mergeCell ref="A564:P564"/>
    <mergeCell ref="A565:C565"/>
    <mergeCell ref="D565:E565"/>
    <mergeCell ref="G565:H565"/>
    <mergeCell ref="I565:J565"/>
    <mergeCell ref="K565:L565"/>
    <mergeCell ref="M565:N565"/>
    <mergeCell ref="A562:C562"/>
    <mergeCell ref="D562:E562"/>
    <mergeCell ref="G562:H562"/>
    <mergeCell ref="I562:J562"/>
    <mergeCell ref="K562:L562"/>
    <mergeCell ref="M562:N562"/>
    <mergeCell ref="O560:P560"/>
    <mergeCell ref="A561:C561"/>
    <mergeCell ref="D561:E561"/>
    <mergeCell ref="G561:H561"/>
    <mergeCell ref="I561:J561"/>
    <mergeCell ref="K561:L561"/>
    <mergeCell ref="M561:N561"/>
    <mergeCell ref="O561:P561"/>
    <mergeCell ref="A560:C560"/>
    <mergeCell ref="D560:E560"/>
    <mergeCell ref="G560:H560"/>
    <mergeCell ref="I560:J560"/>
    <mergeCell ref="K560:L560"/>
    <mergeCell ref="M560:N560"/>
    <mergeCell ref="A557:N557"/>
    <mergeCell ref="O557:P557"/>
    <mergeCell ref="A558:P558"/>
    <mergeCell ref="A559:C559"/>
    <mergeCell ref="D559:E559"/>
    <mergeCell ref="G559:H559"/>
    <mergeCell ref="I559:J559"/>
    <mergeCell ref="K559:L559"/>
    <mergeCell ref="M559:N559"/>
    <mergeCell ref="O559:P559"/>
    <mergeCell ref="A555:H555"/>
    <mergeCell ref="I555:J555"/>
    <mergeCell ref="K555:L555"/>
    <mergeCell ref="M555:N555"/>
    <mergeCell ref="O555:P555"/>
    <mergeCell ref="A556:H556"/>
    <mergeCell ref="I556:J556"/>
    <mergeCell ref="K556:L556"/>
    <mergeCell ref="M556:N556"/>
    <mergeCell ref="O556:P556"/>
    <mergeCell ref="A553:N553"/>
    <mergeCell ref="O553:P553"/>
    <mergeCell ref="A554:H554"/>
    <mergeCell ref="I554:J554"/>
    <mergeCell ref="K554:L554"/>
    <mergeCell ref="M554:N554"/>
    <mergeCell ref="O554:P554"/>
    <mergeCell ref="O551:P551"/>
    <mergeCell ref="A552:C552"/>
    <mergeCell ref="D552:E552"/>
    <mergeCell ref="G552:H552"/>
    <mergeCell ref="I552:J552"/>
    <mergeCell ref="K552:L552"/>
    <mergeCell ref="M552:N552"/>
    <mergeCell ref="O552:P552"/>
    <mergeCell ref="A551:C551"/>
    <mergeCell ref="D551:E551"/>
    <mergeCell ref="G551:H551"/>
    <mergeCell ref="I551:J551"/>
    <mergeCell ref="K551:L551"/>
    <mergeCell ref="M551:N551"/>
    <mergeCell ref="A549:C550"/>
    <mergeCell ref="D549:E550"/>
    <mergeCell ref="F549:F550"/>
    <mergeCell ref="G549:H550"/>
    <mergeCell ref="I549:P549"/>
    <mergeCell ref="I550:J550"/>
    <mergeCell ref="K550:L550"/>
    <mergeCell ref="M550:N550"/>
    <mergeCell ref="O550:P550"/>
    <mergeCell ref="B547:K547"/>
    <mergeCell ref="L547:M547"/>
    <mergeCell ref="N547:P547"/>
    <mergeCell ref="A548:B548"/>
    <mergeCell ref="C548:D548"/>
    <mergeCell ref="E548:G548"/>
    <mergeCell ref="H548:I548"/>
    <mergeCell ref="J548:O548"/>
    <mergeCell ref="B545:K545"/>
    <mergeCell ref="L545:M545"/>
    <mergeCell ref="N545:P545"/>
    <mergeCell ref="B546:K546"/>
    <mergeCell ref="L546:M546"/>
    <mergeCell ref="N546:P546"/>
    <mergeCell ref="B543:K543"/>
    <mergeCell ref="L543:M543"/>
    <mergeCell ref="N543:P543"/>
    <mergeCell ref="B544:K544"/>
    <mergeCell ref="L544:M544"/>
    <mergeCell ref="N544:P544"/>
    <mergeCell ref="A537:P537"/>
    <mergeCell ref="A538:P538"/>
    <mergeCell ref="A539:P539"/>
    <mergeCell ref="A541:P541"/>
    <mergeCell ref="B542:K542"/>
    <mergeCell ref="L542:M542"/>
    <mergeCell ref="N542:P542"/>
    <mergeCell ref="O534:P534"/>
    <mergeCell ref="A535:C535"/>
    <mergeCell ref="D535:E535"/>
    <mergeCell ref="G535:H535"/>
    <mergeCell ref="I535:J535"/>
    <mergeCell ref="K535:L535"/>
    <mergeCell ref="M535:N535"/>
    <mergeCell ref="O535:P535"/>
    <mergeCell ref="O531:P531"/>
    <mergeCell ref="A532:N532"/>
    <mergeCell ref="O532:P532"/>
    <mergeCell ref="A533:P533"/>
    <mergeCell ref="A534:C534"/>
    <mergeCell ref="D534:E534"/>
    <mergeCell ref="G534:H534"/>
    <mergeCell ref="I534:J534"/>
    <mergeCell ref="K534:L534"/>
    <mergeCell ref="M534:N534"/>
    <mergeCell ref="A531:C531"/>
    <mergeCell ref="D531:E531"/>
    <mergeCell ref="G531:H531"/>
    <mergeCell ref="I531:J531"/>
    <mergeCell ref="K531:L531"/>
    <mergeCell ref="M531:N531"/>
    <mergeCell ref="O529:P529"/>
    <mergeCell ref="A530:C530"/>
    <mergeCell ref="D530:E530"/>
    <mergeCell ref="G530:H530"/>
    <mergeCell ref="I530:J530"/>
    <mergeCell ref="K530:L530"/>
    <mergeCell ref="M530:N530"/>
    <mergeCell ref="O530:P530"/>
    <mergeCell ref="A529:C529"/>
    <mergeCell ref="D529:E529"/>
    <mergeCell ref="G529:H529"/>
    <mergeCell ref="I529:J529"/>
    <mergeCell ref="K529:L529"/>
    <mergeCell ref="M529:N529"/>
    <mergeCell ref="A526:N526"/>
    <mergeCell ref="O526:P526"/>
    <mergeCell ref="A527:P527"/>
    <mergeCell ref="A528:C528"/>
    <mergeCell ref="D528:E528"/>
    <mergeCell ref="G528:H528"/>
    <mergeCell ref="I528:J528"/>
    <mergeCell ref="K528:L528"/>
    <mergeCell ref="M528:N528"/>
    <mergeCell ref="O528:P528"/>
    <mergeCell ref="A524:H524"/>
    <mergeCell ref="I524:J524"/>
    <mergeCell ref="K524:L524"/>
    <mergeCell ref="M524:N524"/>
    <mergeCell ref="O524:P524"/>
    <mergeCell ref="A525:H525"/>
    <mergeCell ref="I525:J525"/>
    <mergeCell ref="K525:L525"/>
    <mergeCell ref="M525:N525"/>
    <mergeCell ref="O525:P525"/>
    <mergeCell ref="A522:N522"/>
    <mergeCell ref="O522:P522"/>
    <mergeCell ref="A523:H523"/>
    <mergeCell ref="I523:J523"/>
    <mergeCell ref="K523:L523"/>
    <mergeCell ref="M523:N523"/>
    <mergeCell ref="O523:P523"/>
    <mergeCell ref="O520:P520"/>
    <mergeCell ref="A521:C521"/>
    <mergeCell ref="D521:E521"/>
    <mergeCell ref="G521:H521"/>
    <mergeCell ref="I521:J521"/>
    <mergeCell ref="K521:L521"/>
    <mergeCell ref="M521:N521"/>
    <mergeCell ref="O521:P521"/>
    <mergeCell ref="A520:C520"/>
    <mergeCell ref="D520:E520"/>
    <mergeCell ref="G520:H520"/>
    <mergeCell ref="I520:J520"/>
    <mergeCell ref="K520:L520"/>
    <mergeCell ref="M520:N520"/>
    <mergeCell ref="O518:P518"/>
    <mergeCell ref="A519:C519"/>
    <mergeCell ref="D519:E519"/>
    <mergeCell ref="G519:H519"/>
    <mergeCell ref="I519:J519"/>
    <mergeCell ref="K519:L519"/>
    <mergeCell ref="M519:N519"/>
    <mergeCell ref="O519:P519"/>
    <mergeCell ref="A518:C518"/>
    <mergeCell ref="D518:E518"/>
    <mergeCell ref="G518:H518"/>
    <mergeCell ref="I518:J518"/>
    <mergeCell ref="K518:L518"/>
    <mergeCell ref="M518:N518"/>
    <mergeCell ref="A515:N515"/>
    <mergeCell ref="O515:P515"/>
    <mergeCell ref="A516:P516"/>
    <mergeCell ref="A517:C517"/>
    <mergeCell ref="D517:E517"/>
    <mergeCell ref="G517:H517"/>
    <mergeCell ref="I517:J517"/>
    <mergeCell ref="K517:L517"/>
    <mergeCell ref="M517:N517"/>
    <mergeCell ref="O517:P517"/>
    <mergeCell ref="O513:P513"/>
    <mergeCell ref="A514:C514"/>
    <mergeCell ref="D514:E514"/>
    <mergeCell ref="G514:H514"/>
    <mergeCell ref="I514:J514"/>
    <mergeCell ref="K514:L514"/>
    <mergeCell ref="M514:N514"/>
    <mergeCell ref="O514:P514"/>
    <mergeCell ref="A513:C513"/>
    <mergeCell ref="D513:E513"/>
    <mergeCell ref="G513:H513"/>
    <mergeCell ref="I513:J513"/>
    <mergeCell ref="K513:L513"/>
    <mergeCell ref="M513:N513"/>
    <mergeCell ref="O511:P511"/>
    <mergeCell ref="A512:C512"/>
    <mergeCell ref="D512:E512"/>
    <mergeCell ref="G512:H512"/>
    <mergeCell ref="I512:J512"/>
    <mergeCell ref="K512:L512"/>
    <mergeCell ref="M512:N512"/>
    <mergeCell ref="O512:P512"/>
    <mergeCell ref="A511:C511"/>
    <mergeCell ref="D511:E511"/>
    <mergeCell ref="G511:H511"/>
    <mergeCell ref="I511:J511"/>
    <mergeCell ref="K511:L511"/>
    <mergeCell ref="M511:N511"/>
    <mergeCell ref="A508:N508"/>
    <mergeCell ref="O508:P508"/>
    <mergeCell ref="A509:P509"/>
    <mergeCell ref="A510:C510"/>
    <mergeCell ref="D510:E510"/>
    <mergeCell ref="G510:H510"/>
    <mergeCell ref="I510:J510"/>
    <mergeCell ref="K510:L510"/>
    <mergeCell ref="M510:N510"/>
    <mergeCell ref="O510:P510"/>
    <mergeCell ref="A506:C507"/>
    <mergeCell ref="D506:E507"/>
    <mergeCell ref="F506:F507"/>
    <mergeCell ref="G506:H507"/>
    <mergeCell ref="I506:P506"/>
    <mergeCell ref="I507:J507"/>
    <mergeCell ref="K507:L507"/>
    <mergeCell ref="M507:N507"/>
    <mergeCell ref="O507:P507"/>
    <mergeCell ref="B504:K504"/>
    <mergeCell ref="L504:M504"/>
    <mergeCell ref="N504:P504"/>
    <mergeCell ref="A505:B505"/>
    <mergeCell ref="C505:D505"/>
    <mergeCell ref="E505:G505"/>
    <mergeCell ref="H505:I505"/>
    <mergeCell ref="J505:O505"/>
    <mergeCell ref="B502:K502"/>
    <mergeCell ref="L502:M502"/>
    <mergeCell ref="N502:P502"/>
    <mergeCell ref="B503:K503"/>
    <mergeCell ref="L503:M503"/>
    <mergeCell ref="N503:P503"/>
    <mergeCell ref="B500:K500"/>
    <mergeCell ref="L500:M500"/>
    <mergeCell ref="N500:P500"/>
    <mergeCell ref="B501:K501"/>
    <mergeCell ref="L501:M501"/>
    <mergeCell ref="N501:P501"/>
    <mergeCell ref="A494:P494"/>
    <mergeCell ref="A495:P495"/>
    <mergeCell ref="A496:P496"/>
    <mergeCell ref="A498:P498"/>
    <mergeCell ref="B499:K499"/>
    <mergeCell ref="L499:M499"/>
    <mergeCell ref="N499:P499"/>
    <mergeCell ref="A490:N490"/>
    <mergeCell ref="O490:P490"/>
    <mergeCell ref="A491:P491"/>
    <mergeCell ref="A492:C492"/>
    <mergeCell ref="D492:E492"/>
    <mergeCell ref="G492:H492"/>
    <mergeCell ref="I492:J492"/>
    <mergeCell ref="K492:L492"/>
    <mergeCell ref="M492:N492"/>
    <mergeCell ref="O492:P492"/>
    <mergeCell ref="A488:H488"/>
    <mergeCell ref="I488:J488"/>
    <mergeCell ref="K488:L488"/>
    <mergeCell ref="M488:N488"/>
    <mergeCell ref="O488:P488"/>
    <mergeCell ref="A489:H489"/>
    <mergeCell ref="I489:J489"/>
    <mergeCell ref="K489:L489"/>
    <mergeCell ref="M489:N489"/>
    <mergeCell ref="O489:P489"/>
    <mergeCell ref="A486:N486"/>
    <mergeCell ref="O486:P486"/>
    <mergeCell ref="A487:H487"/>
    <mergeCell ref="I487:J487"/>
    <mergeCell ref="K487:L487"/>
    <mergeCell ref="M487:N487"/>
    <mergeCell ref="O487:P487"/>
    <mergeCell ref="O484:P484"/>
    <mergeCell ref="A485:C485"/>
    <mergeCell ref="D485:E485"/>
    <mergeCell ref="G485:H485"/>
    <mergeCell ref="I485:J485"/>
    <mergeCell ref="K485:L485"/>
    <mergeCell ref="M485:N485"/>
    <mergeCell ref="O485:P485"/>
    <mergeCell ref="A484:C484"/>
    <mergeCell ref="D484:E484"/>
    <mergeCell ref="G484:H484"/>
    <mergeCell ref="I484:J484"/>
    <mergeCell ref="K484:L484"/>
    <mergeCell ref="M484:N484"/>
    <mergeCell ref="A481:N481"/>
    <mergeCell ref="O481:P481"/>
    <mergeCell ref="A482:P482"/>
    <mergeCell ref="A483:C483"/>
    <mergeCell ref="D483:E483"/>
    <mergeCell ref="G483:H483"/>
    <mergeCell ref="I483:J483"/>
    <mergeCell ref="K483:L483"/>
    <mergeCell ref="M483:N483"/>
    <mergeCell ref="O483:P483"/>
    <mergeCell ref="O479:P479"/>
    <mergeCell ref="A480:C480"/>
    <mergeCell ref="D480:E480"/>
    <mergeCell ref="G480:H480"/>
    <mergeCell ref="I480:J480"/>
    <mergeCell ref="K480:L480"/>
    <mergeCell ref="M480:N480"/>
    <mergeCell ref="O480:P480"/>
    <mergeCell ref="A479:C479"/>
    <mergeCell ref="D479:E479"/>
    <mergeCell ref="G479:H479"/>
    <mergeCell ref="I479:J479"/>
    <mergeCell ref="K479:L479"/>
    <mergeCell ref="M479:N479"/>
    <mergeCell ref="O477:P477"/>
    <mergeCell ref="A478:C478"/>
    <mergeCell ref="D478:E478"/>
    <mergeCell ref="G478:H478"/>
    <mergeCell ref="I478:J478"/>
    <mergeCell ref="K478:L478"/>
    <mergeCell ref="M478:N478"/>
    <mergeCell ref="O478:P478"/>
    <mergeCell ref="A477:C477"/>
    <mergeCell ref="D477:E477"/>
    <mergeCell ref="G477:H477"/>
    <mergeCell ref="I477:J477"/>
    <mergeCell ref="K477:L477"/>
    <mergeCell ref="M477:N477"/>
    <mergeCell ref="A474:N474"/>
    <mergeCell ref="O474:P474"/>
    <mergeCell ref="A475:P475"/>
    <mergeCell ref="A476:C476"/>
    <mergeCell ref="D476:E476"/>
    <mergeCell ref="G476:H476"/>
    <mergeCell ref="I476:J476"/>
    <mergeCell ref="K476:L476"/>
    <mergeCell ref="M476:N476"/>
    <mergeCell ref="O476:P476"/>
    <mergeCell ref="A472:H472"/>
    <mergeCell ref="I472:J472"/>
    <mergeCell ref="K472:L472"/>
    <mergeCell ref="M472:N472"/>
    <mergeCell ref="O472:P472"/>
    <mergeCell ref="A473:H473"/>
    <mergeCell ref="I473:J473"/>
    <mergeCell ref="K473:L473"/>
    <mergeCell ref="M473:N473"/>
    <mergeCell ref="O473:P473"/>
    <mergeCell ref="O469:P469"/>
    <mergeCell ref="A470:N470"/>
    <mergeCell ref="O470:P470"/>
    <mergeCell ref="A471:H471"/>
    <mergeCell ref="I471:J471"/>
    <mergeCell ref="K471:L471"/>
    <mergeCell ref="M471:N471"/>
    <mergeCell ref="O471:P471"/>
    <mergeCell ref="A469:C469"/>
    <mergeCell ref="D469:E469"/>
    <mergeCell ref="G469:H469"/>
    <mergeCell ref="I469:J469"/>
    <mergeCell ref="K469:L469"/>
    <mergeCell ref="M469:N469"/>
    <mergeCell ref="O467:P467"/>
    <mergeCell ref="A468:C468"/>
    <mergeCell ref="D468:E468"/>
    <mergeCell ref="G468:H468"/>
    <mergeCell ref="I468:J468"/>
    <mergeCell ref="K468:L468"/>
    <mergeCell ref="M468:N468"/>
    <mergeCell ref="O468:P468"/>
    <mergeCell ref="A467:C467"/>
    <mergeCell ref="D467:E467"/>
    <mergeCell ref="G467:H467"/>
    <mergeCell ref="I467:J467"/>
    <mergeCell ref="K467:L467"/>
    <mergeCell ref="M467:N467"/>
    <mergeCell ref="A465:C466"/>
    <mergeCell ref="D465:E466"/>
    <mergeCell ref="F465:F466"/>
    <mergeCell ref="G465:H466"/>
    <mergeCell ref="I465:P465"/>
    <mergeCell ref="I466:J466"/>
    <mergeCell ref="K466:L466"/>
    <mergeCell ref="M466:N466"/>
    <mergeCell ref="O466:P466"/>
    <mergeCell ref="B463:K463"/>
    <mergeCell ref="L463:M463"/>
    <mergeCell ref="N463:P463"/>
    <mergeCell ref="A464:B464"/>
    <mergeCell ref="C464:D464"/>
    <mergeCell ref="E464:G464"/>
    <mergeCell ref="H464:I464"/>
    <mergeCell ref="J464:O464"/>
    <mergeCell ref="B461:K461"/>
    <mergeCell ref="L461:M461"/>
    <mergeCell ref="N461:P461"/>
    <mergeCell ref="B462:K462"/>
    <mergeCell ref="L462:M462"/>
    <mergeCell ref="N462:P462"/>
    <mergeCell ref="B459:K459"/>
    <mergeCell ref="L459:M459"/>
    <mergeCell ref="N459:P459"/>
    <mergeCell ref="B460:K460"/>
    <mergeCell ref="L460:M460"/>
    <mergeCell ref="N460:P460"/>
    <mergeCell ref="A453:P453"/>
    <mergeCell ref="A454:P454"/>
    <mergeCell ref="A455:P455"/>
    <mergeCell ref="A457:P457"/>
    <mergeCell ref="B458:K458"/>
    <mergeCell ref="L458:M458"/>
    <mergeCell ref="N458:P458"/>
    <mergeCell ref="O450:P450"/>
    <mergeCell ref="A451:C451"/>
    <mergeCell ref="D451:E451"/>
    <mergeCell ref="G451:H451"/>
    <mergeCell ref="I451:J451"/>
    <mergeCell ref="K451:L451"/>
    <mergeCell ref="M451:N451"/>
    <mergeCell ref="O451:P451"/>
    <mergeCell ref="A450:C450"/>
    <mergeCell ref="D450:E450"/>
    <mergeCell ref="G450:H450"/>
    <mergeCell ref="I450:J450"/>
    <mergeCell ref="K450:L450"/>
    <mergeCell ref="M450:N450"/>
    <mergeCell ref="O448:P448"/>
    <mergeCell ref="A449:C449"/>
    <mergeCell ref="D449:E449"/>
    <mergeCell ref="G449:H449"/>
    <mergeCell ref="I449:J449"/>
    <mergeCell ref="K449:L449"/>
    <mergeCell ref="M449:N449"/>
    <mergeCell ref="O449:P449"/>
    <mergeCell ref="A448:C448"/>
    <mergeCell ref="D448:E448"/>
    <mergeCell ref="G448:H448"/>
    <mergeCell ref="I448:J448"/>
    <mergeCell ref="K448:L448"/>
    <mergeCell ref="M448:N448"/>
    <mergeCell ref="O446:P446"/>
    <mergeCell ref="A447:C447"/>
    <mergeCell ref="D447:E447"/>
    <mergeCell ref="G447:H447"/>
    <mergeCell ref="I447:J447"/>
    <mergeCell ref="K447:L447"/>
    <mergeCell ref="M447:N447"/>
    <mergeCell ref="O447:P447"/>
    <mergeCell ref="A446:C446"/>
    <mergeCell ref="D446:E446"/>
    <mergeCell ref="G446:H446"/>
    <mergeCell ref="I446:J446"/>
    <mergeCell ref="K446:L446"/>
    <mergeCell ref="M446:N446"/>
    <mergeCell ref="A443:N443"/>
    <mergeCell ref="O443:P443"/>
    <mergeCell ref="A444:P444"/>
    <mergeCell ref="A445:C445"/>
    <mergeCell ref="D445:E445"/>
    <mergeCell ref="G445:H445"/>
    <mergeCell ref="I445:J445"/>
    <mergeCell ref="K445:L445"/>
    <mergeCell ref="M445:N445"/>
    <mergeCell ref="O445:P445"/>
    <mergeCell ref="O441:P441"/>
    <mergeCell ref="A442:C442"/>
    <mergeCell ref="D442:E442"/>
    <mergeCell ref="G442:H442"/>
    <mergeCell ref="I442:J442"/>
    <mergeCell ref="K442:L442"/>
    <mergeCell ref="M442:N442"/>
    <mergeCell ref="O442:P442"/>
    <mergeCell ref="A441:C441"/>
    <mergeCell ref="D441:E441"/>
    <mergeCell ref="G441:H441"/>
    <mergeCell ref="I441:J441"/>
    <mergeCell ref="K441:L441"/>
    <mergeCell ref="M441:N441"/>
    <mergeCell ref="O439:P439"/>
    <mergeCell ref="A440:C440"/>
    <mergeCell ref="D440:E440"/>
    <mergeCell ref="G440:H440"/>
    <mergeCell ref="I440:J440"/>
    <mergeCell ref="K440:L440"/>
    <mergeCell ref="M440:N440"/>
    <mergeCell ref="O440:P440"/>
    <mergeCell ref="A439:C439"/>
    <mergeCell ref="D439:E439"/>
    <mergeCell ref="G439:H439"/>
    <mergeCell ref="I439:J439"/>
    <mergeCell ref="K439:L439"/>
    <mergeCell ref="M439:N439"/>
    <mergeCell ref="O437:P437"/>
    <mergeCell ref="A438:C438"/>
    <mergeCell ref="D438:E438"/>
    <mergeCell ref="G438:H438"/>
    <mergeCell ref="I438:J438"/>
    <mergeCell ref="K438:L438"/>
    <mergeCell ref="M438:N438"/>
    <mergeCell ref="O438:P438"/>
    <mergeCell ref="A437:C437"/>
    <mergeCell ref="D437:E437"/>
    <mergeCell ref="G437:H437"/>
    <mergeCell ref="I437:J437"/>
    <mergeCell ref="K437:L437"/>
    <mergeCell ref="M437:N437"/>
    <mergeCell ref="O435:P435"/>
    <mergeCell ref="A436:C436"/>
    <mergeCell ref="D436:E436"/>
    <mergeCell ref="G436:H436"/>
    <mergeCell ref="I436:J436"/>
    <mergeCell ref="K436:L436"/>
    <mergeCell ref="M436:N436"/>
    <mergeCell ref="O436:P436"/>
    <mergeCell ref="A435:C435"/>
    <mergeCell ref="D435:E435"/>
    <mergeCell ref="G435:H435"/>
    <mergeCell ref="I435:J435"/>
    <mergeCell ref="K435:L435"/>
    <mergeCell ref="M435:N435"/>
    <mergeCell ref="O433:P433"/>
    <mergeCell ref="A434:C434"/>
    <mergeCell ref="D434:E434"/>
    <mergeCell ref="G434:H434"/>
    <mergeCell ref="I434:J434"/>
    <mergeCell ref="K434:L434"/>
    <mergeCell ref="M434:N434"/>
    <mergeCell ref="O434:P434"/>
    <mergeCell ref="O430:P430"/>
    <mergeCell ref="A431:N431"/>
    <mergeCell ref="O431:P431"/>
    <mergeCell ref="A432:P432"/>
    <mergeCell ref="A433:C433"/>
    <mergeCell ref="D433:E433"/>
    <mergeCell ref="G433:H433"/>
    <mergeCell ref="I433:J433"/>
    <mergeCell ref="K433:L433"/>
    <mergeCell ref="M433:N433"/>
    <mergeCell ref="A430:C430"/>
    <mergeCell ref="D430:E430"/>
    <mergeCell ref="G430:H430"/>
    <mergeCell ref="I430:J430"/>
    <mergeCell ref="K430:L430"/>
    <mergeCell ref="M430:N430"/>
    <mergeCell ref="M428:N428"/>
    <mergeCell ref="O428:P428"/>
    <mergeCell ref="A429:C429"/>
    <mergeCell ref="D429:E429"/>
    <mergeCell ref="G429:H429"/>
    <mergeCell ref="I429:J429"/>
    <mergeCell ref="K429:L429"/>
    <mergeCell ref="M429:N429"/>
    <mergeCell ref="O429:P429"/>
    <mergeCell ref="I426:J426"/>
    <mergeCell ref="K426:L426"/>
    <mergeCell ref="M426:N426"/>
    <mergeCell ref="O426:P426"/>
    <mergeCell ref="A427:P427"/>
    <mergeCell ref="A428:C428"/>
    <mergeCell ref="D428:E428"/>
    <mergeCell ref="G428:H428"/>
    <mergeCell ref="I428:J428"/>
    <mergeCell ref="K428:L428"/>
    <mergeCell ref="A424:B424"/>
    <mergeCell ref="C424:D424"/>
    <mergeCell ref="E424:G424"/>
    <mergeCell ref="H424:I424"/>
    <mergeCell ref="J424:O424"/>
    <mergeCell ref="A425:C426"/>
    <mergeCell ref="D425:E426"/>
    <mergeCell ref="F425:F426"/>
    <mergeCell ref="G425:H426"/>
    <mergeCell ref="I425:P425"/>
    <mergeCell ref="B422:K422"/>
    <mergeCell ref="L422:M422"/>
    <mergeCell ref="N422:P422"/>
    <mergeCell ref="B423:K423"/>
    <mergeCell ref="L423:M423"/>
    <mergeCell ref="N423:P423"/>
    <mergeCell ref="B420:K420"/>
    <mergeCell ref="L420:M420"/>
    <mergeCell ref="N420:P420"/>
    <mergeCell ref="B421:K421"/>
    <mergeCell ref="L421:M421"/>
    <mergeCell ref="N421:P421"/>
    <mergeCell ref="B418:K418"/>
    <mergeCell ref="L418:M418"/>
    <mergeCell ref="N418:P418"/>
    <mergeCell ref="B419:K419"/>
    <mergeCell ref="L419:M419"/>
    <mergeCell ref="N419:P419"/>
    <mergeCell ref="A411:N411"/>
    <mergeCell ref="O411:P411"/>
    <mergeCell ref="A413:P413"/>
    <mergeCell ref="A414:P414"/>
    <mergeCell ref="A415:P415"/>
    <mergeCell ref="A417:P417"/>
    <mergeCell ref="A409:H409"/>
    <mergeCell ref="I409:J409"/>
    <mergeCell ref="K409:L409"/>
    <mergeCell ref="M409:N409"/>
    <mergeCell ref="O409:P409"/>
    <mergeCell ref="A410:H410"/>
    <mergeCell ref="I410:J410"/>
    <mergeCell ref="K410:L410"/>
    <mergeCell ref="M410:N410"/>
    <mergeCell ref="O410:P410"/>
    <mergeCell ref="O406:P406"/>
    <mergeCell ref="A407:N407"/>
    <mergeCell ref="O407:P407"/>
    <mergeCell ref="A408:H408"/>
    <mergeCell ref="I408:J408"/>
    <mergeCell ref="K408:L408"/>
    <mergeCell ref="M408:N408"/>
    <mergeCell ref="O408:P408"/>
    <mergeCell ref="A406:C406"/>
    <mergeCell ref="D406:E406"/>
    <mergeCell ref="G406:H406"/>
    <mergeCell ref="I406:J406"/>
    <mergeCell ref="K406:L406"/>
    <mergeCell ref="M406:N406"/>
    <mergeCell ref="A403:N403"/>
    <mergeCell ref="O403:P403"/>
    <mergeCell ref="A404:P404"/>
    <mergeCell ref="A405:C405"/>
    <mergeCell ref="D405:E405"/>
    <mergeCell ref="G405:H405"/>
    <mergeCell ref="I405:J405"/>
    <mergeCell ref="K405:L405"/>
    <mergeCell ref="M405:N405"/>
    <mergeCell ref="O405:P405"/>
    <mergeCell ref="O401:P401"/>
    <mergeCell ref="A402:C402"/>
    <mergeCell ref="D402:E402"/>
    <mergeCell ref="G402:H402"/>
    <mergeCell ref="I402:J402"/>
    <mergeCell ref="K402:L402"/>
    <mergeCell ref="M402:N402"/>
    <mergeCell ref="O402:P402"/>
    <mergeCell ref="A401:C401"/>
    <mergeCell ref="D401:E401"/>
    <mergeCell ref="G401:H401"/>
    <mergeCell ref="I401:J401"/>
    <mergeCell ref="K401:L401"/>
    <mergeCell ref="M401:N401"/>
    <mergeCell ref="O399:P399"/>
    <mergeCell ref="A400:C400"/>
    <mergeCell ref="D400:E400"/>
    <mergeCell ref="G400:H400"/>
    <mergeCell ref="I400:J400"/>
    <mergeCell ref="K400:L400"/>
    <mergeCell ref="M400:N400"/>
    <mergeCell ref="O400:P400"/>
    <mergeCell ref="A399:C399"/>
    <mergeCell ref="D399:E399"/>
    <mergeCell ref="G399:H399"/>
    <mergeCell ref="I399:J399"/>
    <mergeCell ref="K399:L399"/>
    <mergeCell ref="M399:N399"/>
    <mergeCell ref="A396:N396"/>
    <mergeCell ref="O396:P396"/>
    <mergeCell ref="A397:P397"/>
    <mergeCell ref="A398:C398"/>
    <mergeCell ref="D398:E398"/>
    <mergeCell ref="G398:H398"/>
    <mergeCell ref="I398:J398"/>
    <mergeCell ref="K398:L398"/>
    <mergeCell ref="M398:N398"/>
    <mergeCell ref="O398:P398"/>
    <mergeCell ref="A394:H394"/>
    <mergeCell ref="I394:J394"/>
    <mergeCell ref="K394:L394"/>
    <mergeCell ref="M394:N394"/>
    <mergeCell ref="O394:P394"/>
    <mergeCell ref="A395:H395"/>
    <mergeCell ref="I395:J395"/>
    <mergeCell ref="K395:L395"/>
    <mergeCell ref="M395:N395"/>
    <mergeCell ref="O395:P395"/>
    <mergeCell ref="O391:P391"/>
    <mergeCell ref="A392:N392"/>
    <mergeCell ref="O392:P392"/>
    <mergeCell ref="A393:H393"/>
    <mergeCell ref="I393:J393"/>
    <mergeCell ref="K393:L393"/>
    <mergeCell ref="M393:N393"/>
    <mergeCell ref="O393:P393"/>
    <mergeCell ref="A391:C391"/>
    <mergeCell ref="D391:E391"/>
    <mergeCell ref="G391:H391"/>
    <mergeCell ref="I391:J391"/>
    <mergeCell ref="K391:L391"/>
    <mergeCell ref="M391:N391"/>
    <mergeCell ref="O389:P389"/>
    <mergeCell ref="A390:C390"/>
    <mergeCell ref="D390:E390"/>
    <mergeCell ref="G390:H390"/>
    <mergeCell ref="I390:J390"/>
    <mergeCell ref="K390:L390"/>
    <mergeCell ref="M390:N390"/>
    <mergeCell ref="O390:P390"/>
    <mergeCell ref="A389:C389"/>
    <mergeCell ref="D389:E389"/>
    <mergeCell ref="G389:H389"/>
    <mergeCell ref="I389:J389"/>
    <mergeCell ref="K389:L389"/>
    <mergeCell ref="M389:N389"/>
    <mergeCell ref="O387:P387"/>
    <mergeCell ref="A388:C388"/>
    <mergeCell ref="D388:E388"/>
    <mergeCell ref="G388:H388"/>
    <mergeCell ref="I388:J388"/>
    <mergeCell ref="K388:L388"/>
    <mergeCell ref="M388:N388"/>
    <mergeCell ref="O388:P388"/>
    <mergeCell ref="O384:P384"/>
    <mergeCell ref="A385:N385"/>
    <mergeCell ref="O385:P385"/>
    <mergeCell ref="A386:P386"/>
    <mergeCell ref="A387:C387"/>
    <mergeCell ref="D387:E387"/>
    <mergeCell ref="G387:H387"/>
    <mergeCell ref="I387:J387"/>
    <mergeCell ref="K387:L387"/>
    <mergeCell ref="M387:N387"/>
    <mergeCell ref="A384:C384"/>
    <mergeCell ref="D384:E384"/>
    <mergeCell ref="G384:H384"/>
    <mergeCell ref="I384:J384"/>
    <mergeCell ref="K384:L384"/>
    <mergeCell ref="M384:N384"/>
    <mergeCell ref="O382:P382"/>
    <mergeCell ref="A383:C383"/>
    <mergeCell ref="D383:E383"/>
    <mergeCell ref="G383:H383"/>
    <mergeCell ref="I383:J383"/>
    <mergeCell ref="K383:L383"/>
    <mergeCell ref="M383:N383"/>
    <mergeCell ref="O383:P383"/>
    <mergeCell ref="A382:C382"/>
    <mergeCell ref="D382:E382"/>
    <mergeCell ref="G382:H382"/>
    <mergeCell ref="I382:J382"/>
    <mergeCell ref="K382:L382"/>
    <mergeCell ref="M382:N382"/>
    <mergeCell ref="O380:P380"/>
    <mergeCell ref="A381:C381"/>
    <mergeCell ref="D381:E381"/>
    <mergeCell ref="G381:H381"/>
    <mergeCell ref="I381:J381"/>
    <mergeCell ref="K381:L381"/>
    <mergeCell ref="M381:N381"/>
    <mergeCell ref="O381:P381"/>
    <mergeCell ref="I379:J379"/>
    <mergeCell ref="K379:L379"/>
    <mergeCell ref="M379:N379"/>
    <mergeCell ref="O379:P379"/>
    <mergeCell ref="A380:C380"/>
    <mergeCell ref="D380:E380"/>
    <mergeCell ref="G380:H380"/>
    <mergeCell ref="I380:J380"/>
    <mergeCell ref="K380:L380"/>
    <mergeCell ref="M380:N380"/>
    <mergeCell ref="A377:B377"/>
    <mergeCell ref="C377:D377"/>
    <mergeCell ref="E377:G377"/>
    <mergeCell ref="H377:I377"/>
    <mergeCell ref="J377:O377"/>
    <mergeCell ref="A378:C379"/>
    <mergeCell ref="D378:E379"/>
    <mergeCell ref="F378:F379"/>
    <mergeCell ref="G378:H379"/>
    <mergeCell ref="I378:P378"/>
    <mergeCell ref="B375:K375"/>
    <mergeCell ref="L375:M375"/>
    <mergeCell ref="N375:P375"/>
    <mergeCell ref="B376:K376"/>
    <mergeCell ref="L376:M376"/>
    <mergeCell ref="N376:P376"/>
    <mergeCell ref="B373:K373"/>
    <mergeCell ref="L373:M373"/>
    <mergeCell ref="N373:P373"/>
    <mergeCell ref="B374:K374"/>
    <mergeCell ref="L374:M374"/>
    <mergeCell ref="N374:P374"/>
    <mergeCell ref="A368:P368"/>
    <mergeCell ref="A370:P370"/>
    <mergeCell ref="B371:K371"/>
    <mergeCell ref="L371:M371"/>
    <mergeCell ref="N371:P371"/>
    <mergeCell ref="B372:K372"/>
    <mergeCell ref="L372:M372"/>
    <mergeCell ref="N372:P372"/>
    <mergeCell ref="O362:P362"/>
    <mergeCell ref="A363:N363"/>
    <mergeCell ref="O363:P363"/>
    <mergeCell ref="A364:P364"/>
    <mergeCell ref="A366:P366"/>
    <mergeCell ref="A367:P367"/>
    <mergeCell ref="A362:C362"/>
    <mergeCell ref="D362:E362"/>
    <mergeCell ref="G362:H362"/>
    <mergeCell ref="I362:J362"/>
    <mergeCell ref="K362:L362"/>
    <mergeCell ref="M362:N362"/>
    <mergeCell ref="A359:N359"/>
    <mergeCell ref="O359:P359"/>
    <mergeCell ref="A360:P360"/>
    <mergeCell ref="A361:C361"/>
    <mergeCell ref="D361:E361"/>
    <mergeCell ref="G361:H361"/>
    <mergeCell ref="I361:J361"/>
    <mergeCell ref="K361:L361"/>
    <mergeCell ref="M361:N361"/>
    <mergeCell ref="O361:P361"/>
    <mergeCell ref="A357:H357"/>
    <mergeCell ref="I357:J357"/>
    <mergeCell ref="K357:L357"/>
    <mergeCell ref="M357:N357"/>
    <mergeCell ref="O357:P357"/>
    <mergeCell ref="A358:H358"/>
    <mergeCell ref="I358:J358"/>
    <mergeCell ref="K358:L358"/>
    <mergeCell ref="M358:N358"/>
    <mergeCell ref="O358:P358"/>
    <mergeCell ref="O354:P354"/>
    <mergeCell ref="A355:N355"/>
    <mergeCell ref="O355:P355"/>
    <mergeCell ref="A356:H356"/>
    <mergeCell ref="I356:J356"/>
    <mergeCell ref="K356:L356"/>
    <mergeCell ref="M356:N356"/>
    <mergeCell ref="O356:P356"/>
    <mergeCell ref="A354:C354"/>
    <mergeCell ref="D354:E354"/>
    <mergeCell ref="G354:H354"/>
    <mergeCell ref="I354:J354"/>
    <mergeCell ref="K354:L354"/>
    <mergeCell ref="M354:N354"/>
    <mergeCell ref="O352:P352"/>
    <mergeCell ref="A353:C353"/>
    <mergeCell ref="D353:E353"/>
    <mergeCell ref="G353:H353"/>
    <mergeCell ref="I353:J353"/>
    <mergeCell ref="K353:L353"/>
    <mergeCell ref="M353:N353"/>
    <mergeCell ref="O353:P353"/>
    <mergeCell ref="A352:C352"/>
    <mergeCell ref="D352:E352"/>
    <mergeCell ref="G352:H352"/>
    <mergeCell ref="I352:J352"/>
    <mergeCell ref="K352:L352"/>
    <mergeCell ref="M352:N352"/>
    <mergeCell ref="A349:N349"/>
    <mergeCell ref="O349:P349"/>
    <mergeCell ref="A350:P350"/>
    <mergeCell ref="A351:C351"/>
    <mergeCell ref="D351:E351"/>
    <mergeCell ref="G351:H351"/>
    <mergeCell ref="I351:J351"/>
    <mergeCell ref="K351:L351"/>
    <mergeCell ref="M351:N351"/>
    <mergeCell ref="O351:P351"/>
    <mergeCell ref="O347:P347"/>
    <mergeCell ref="A348:C348"/>
    <mergeCell ref="D348:E348"/>
    <mergeCell ref="G348:H348"/>
    <mergeCell ref="I348:J348"/>
    <mergeCell ref="K348:L348"/>
    <mergeCell ref="M348:N348"/>
    <mergeCell ref="O348:P348"/>
    <mergeCell ref="A347:C347"/>
    <mergeCell ref="D347:E347"/>
    <mergeCell ref="G347:H347"/>
    <mergeCell ref="I347:J347"/>
    <mergeCell ref="K347:L347"/>
    <mergeCell ref="M347:N347"/>
    <mergeCell ref="O345:P345"/>
    <mergeCell ref="A346:C346"/>
    <mergeCell ref="D346:E346"/>
    <mergeCell ref="G346:H346"/>
    <mergeCell ref="I346:J346"/>
    <mergeCell ref="K346:L346"/>
    <mergeCell ref="M346:N346"/>
    <mergeCell ref="O346:P346"/>
    <mergeCell ref="A345:C345"/>
    <mergeCell ref="D345:E345"/>
    <mergeCell ref="G345:H345"/>
    <mergeCell ref="I345:J345"/>
    <mergeCell ref="K345:L345"/>
    <mergeCell ref="M345:N345"/>
    <mergeCell ref="A342:N342"/>
    <mergeCell ref="O342:P342"/>
    <mergeCell ref="A343:P343"/>
    <mergeCell ref="A344:C344"/>
    <mergeCell ref="D344:E344"/>
    <mergeCell ref="G344:H344"/>
    <mergeCell ref="I344:J344"/>
    <mergeCell ref="K344:L344"/>
    <mergeCell ref="M344:N344"/>
    <mergeCell ref="O344:P344"/>
    <mergeCell ref="A339:N339"/>
    <mergeCell ref="O339:P339"/>
    <mergeCell ref="A340:P340"/>
    <mergeCell ref="A341:C341"/>
    <mergeCell ref="D341:E341"/>
    <mergeCell ref="G341:H341"/>
    <mergeCell ref="I341:J341"/>
    <mergeCell ref="K341:L341"/>
    <mergeCell ref="M341:N341"/>
    <mergeCell ref="O341:P341"/>
    <mergeCell ref="A337:H337"/>
    <mergeCell ref="I337:J337"/>
    <mergeCell ref="K337:L337"/>
    <mergeCell ref="M337:N337"/>
    <mergeCell ref="O337:P337"/>
    <mergeCell ref="A338:H338"/>
    <mergeCell ref="I338:J338"/>
    <mergeCell ref="K338:L338"/>
    <mergeCell ref="M338:N338"/>
    <mergeCell ref="O338:P338"/>
    <mergeCell ref="I335:J335"/>
    <mergeCell ref="K335:L335"/>
    <mergeCell ref="M335:N335"/>
    <mergeCell ref="O335:P335"/>
    <mergeCell ref="A336:H336"/>
    <mergeCell ref="I336:J336"/>
    <mergeCell ref="K336:L336"/>
    <mergeCell ref="M336:N336"/>
    <mergeCell ref="O336:P336"/>
    <mergeCell ref="A333:B333"/>
    <mergeCell ref="C333:D333"/>
    <mergeCell ref="E333:G333"/>
    <mergeCell ref="H333:I333"/>
    <mergeCell ref="J333:O333"/>
    <mergeCell ref="A334:C335"/>
    <mergeCell ref="D334:E335"/>
    <mergeCell ref="F334:F335"/>
    <mergeCell ref="G334:H335"/>
    <mergeCell ref="I334:P334"/>
    <mergeCell ref="B331:K331"/>
    <mergeCell ref="L331:M331"/>
    <mergeCell ref="N331:P331"/>
    <mergeCell ref="B332:K332"/>
    <mergeCell ref="L332:M332"/>
    <mergeCell ref="N332:P332"/>
    <mergeCell ref="B329:K329"/>
    <mergeCell ref="L329:M329"/>
    <mergeCell ref="N329:P329"/>
    <mergeCell ref="B330:K330"/>
    <mergeCell ref="L330:M330"/>
    <mergeCell ref="N330:P330"/>
    <mergeCell ref="B327:K327"/>
    <mergeCell ref="L327:M327"/>
    <mergeCell ref="N327:P327"/>
    <mergeCell ref="B328:K328"/>
    <mergeCell ref="L328:M328"/>
    <mergeCell ref="N328:P328"/>
    <mergeCell ref="A320:N320"/>
    <mergeCell ref="O320:P320"/>
    <mergeCell ref="A322:P322"/>
    <mergeCell ref="A323:P323"/>
    <mergeCell ref="A324:P324"/>
    <mergeCell ref="A326:P326"/>
    <mergeCell ref="O318:P318"/>
    <mergeCell ref="A319:C319"/>
    <mergeCell ref="D319:E319"/>
    <mergeCell ref="G319:H319"/>
    <mergeCell ref="I319:J319"/>
    <mergeCell ref="K319:L319"/>
    <mergeCell ref="M319:N319"/>
    <mergeCell ref="O319:P319"/>
    <mergeCell ref="A318:C318"/>
    <mergeCell ref="D318:E318"/>
    <mergeCell ref="G318:H318"/>
    <mergeCell ref="I318:J318"/>
    <mergeCell ref="K318:L318"/>
    <mergeCell ref="M318:N318"/>
    <mergeCell ref="O316:P316"/>
    <mergeCell ref="A317:C317"/>
    <mergeCell ref="D317:E317"/>
    <mergeCell ref="G317:H317"/>
    <mergeCell ref="I317:J317"/>
    <mergeCell ref="K317:L317"/>
    <mergeCell ref="M317:N317"/>
    <mergeCell ref="O317:P317"/>
    <mergeCell ref="A316:C316"/>
    <mergeCell ref="D316:E316"/>
    <mergeCell ref="G316:H316"/>
    <mergeCell ref="I316:J316"/>
    <mergeCell ref="K316:L316"/>
    <mergeCell ref="M316:N316"/>
    <mergeCell ref="O314:P314"/>
    <mergeCell ref="A315:C315"/>
    <mergeCell ref="D315:E315"/>
    <mergeCell ref="G315:H315"/>
    <mergeCell ref="I315:J315"/>
    <mergeCell ref="K315:L315"/>
    <mergeCell ref="M315:N315"/>
    <mergeCell ref="O315:P315"/>
    <mergeCell ref="A314:C314"/>
    <mergeCell ref="D314:E314"/>
    <mergeCell ref="G314:H314"/>
    <mergeCell ref="I314:J314"/>
    <mergeCell ref="K314:L314"/>
    <mergeCell ref="M314:N314"/>
    <mergeCell ref="A311:N311"/>
    <mergeCell ref="O311:P311"/>
    <mergeCell ref="A312:P312"/>
    <mergeCell ref="A313:C313"/>
    <mergeCell ref="D313:E313"/>
    <mergeCell ref="G313:H313"/>
    <mergeCell ref="I313:J313"/>
    <mergeCell ref="K313:L313"/>
    <mergeCell ref="M313:N313"/>
    <mergeCell ref="O313:P313"/>
    <mergeCell ref="O309:P309"/>
    <mergeCell ref="A310:C310"/>
    <mergeCell ref="D310:E310"/>
    <mergeCell ref="G310:H310"/>
    <mergeCell ref="I310:J310"/>
    <mergeCell ref="K310:L310"/>
    <mergeCell ref="M310:N310"/>
    <mergeCell ref="O310:P310"/>
    <mergeCell ref="A309:C309"/>
    <mergeCell ref="D309:E309"/>
    <mergeCell ref="G309:H309"/>
    <mergeCell ref="I309:J309"/>
    <mergeCell ref="K309:L309"/>
    <mergeCell ref="M309:N309"/>
    <mergeCell ref="O307:P307"/>
    <mergeCell ref="A308:C308"/>
    <mergeCell ref="D308:E308"/>
    <mergeCell ref="G308:H308"/>
    <mergeCell ref="I308:J308"/>
    <mergeCell ref="K308:L308"/>
    <mergeCell ref="M308:N308"/>
    <mergeCell ref="O308:P308"/>
    <mergeCell ref="A307:C307"/>
    <mergeCell ref="D307:E307"/>
    <mergeCell ref="G307:H307"/>
    <mergeCell ref="I307:J307"/>
    <mergeCell ref="K307:L307"/>
    <mergeCell ref="M307:N307"/>
    <mergeCell ref="A304:N304"/>
    <mergeCell ref="O304:P304"/>
    <mergeCell ref="A305:P305"/>
    <mergeCell ref="A306:C306"/>
    <mergeCell ref="D306:E306"/>
    <mergeCell ref="G306:H306"/>
    <mergeCell ref="I306:J306"/>
    <mergeCell ref="K306:L306"/>
    <mergeCell ref="M306:N306"/>
    <mergeCell ref="O306:P306"/>
    <mergeCell ref="A301:N301"/>
    <mergeCell ref="O301:P301"/>
    <mergeCell ref="A302:P302"/>
    <mergeCell ref="A303:C303"/>
    <mergeCell ref="D303:E303"/>
    <mergeCell ref="G303:H303"/>
    <mergeCell ref="I303:J303"/>
    <mergeCell ref="K303:L303"/>
    <mergeCell ref="M303:N303"/>
    <mergeCell ref="O303:P303"/>
    <mergeCell ref="A299:H299"/>
    <mergeCell ref="I299:J299"/>
    <mergeCell ref="K299:L299"/>
    <mergeCell ref="M299:N299"/>
    <mergeCell ref="O299:P299"/>
    <mergeCell ref="A300:H300"/>
    <mergeCell ref="I300:J300"/>
    <mergeCell ref="K300:L300"/>
    <mergeCell ref="M300:N300"/>
    <mergeCell ref="O300:P300"/>
    <mergeCell ref="O296:P296"/>
    <mergeCell ref="A297:N297"/>
    <mergeCell ref="O297:P297"/>
    <mergeCell ref="A298:H298"/>
    <mergeCell ref="I298:J298"/>
    <mergeCell ref="K298:L298"/>
    <mergeCell ref="M298:N298"/>
    <mergeCell ref="O298:P298"/>
    <mergeCell ref="A296:C296"/>
    <mergeCell ref="D296:E296"/>
    <mergeCell ref="G296:H296"/>
    <mergeCell ref="I296:J296"/>
    <mergeCell ref="K296:L296"/>
    <mergeCell ref="M296:N296"/>
    <mergeCell ref="O294:P294"/>
    <mergeCell ref="A295:C295"/>
    <mergeCell ref="D295:E295"/>
    <mergeCell ref="G295:H295"/>
    <mergeCell ref="I295:J295"/>
    <mergeCell ref="K295:L295"/>
    <mergeCell ref="M295:N295"/>
    <mergeCell ref="O295:P295"/>
    <mergeCell ref="I293:J293"/>
    <mergeCell ref="K293:L293"/>
    <mergeCell ref="M293:N293"/>
    <mergeCell ref="O293:P293"/>
    <mergeCell ref="A294:C294"/>
    <mergeCell ref="D294:E294"/>
    <mergeCell ref="G294:H294"/>
    <mergeCell ref="I294:J294"/>
    <mergeCell ref="K294:L294"/>
    <mergeCell ref="M294:N294"/>
    <mergeCell ref="A291:B291"/>
    <mergeCell ref="C291:D291"/>
    <mergeCell ref="E291:G291"/>
    <mergeCell ref="H291:I291"/>
    <mergeCell ref="J291:O291"/>
    <mergeCell ref="A292:C293"/>
    <mergeCell ref="D292:E293"/>
    <mergeCell ref="F292:F293"/>
    <mergeCell ref="G292:H293"/>
    <mergeCell ref="I292:P292"/>
    <mergeCell ref="B289:K289"/>
    <mergeCell ref="L289:M289"/>
    <mergeCell ref="N289:P289"/>
    <mergeCell ref="B290:K290"/>
    <mergeCell ref="L290:M290"/>
    <mergeCell ref="N290:P290"/>
    <mergeCell ref="B287:K287"/>
    <mergeCell ref="L287:M287"/>
    <mergeCell ref="N287:P287"/>
    <mergeCell ref="B288:K288"/>
    <mergeCell ref="L288:M288"/>
    <mergeCell ref="N288:P288"/>
    <mergeCell ref="A284:P284"/>
    <mergeCell ref="B285:K285"/>
    <mergeCell ref="L285:M285"/>
    <mergeCell ref="N285:P285"/>
    <mergeCell ref="B286:K286"/>
    <mergeCell ref="L286:M286"/>
    <mergeCell ref="N286:P286"/>
    <mergeCell ref="A277:N277"/>
    <mergeCell ref="O277:P277"/>
    <mergeCell ref="A278:P278"/>
    <mergeCell ref="A280:P280"/>
    <mergeCell ref="A281:P281"/>
    <mergeCell ref="A282:P282"/>
    <mergeCell ref="A275:H275"/>
    <mergeCell ref="I275:J275"/>
    <mergeCell ref="K275:L275"/>
    <mergeCell ref="M275:N275"/>
    <mergeCell ref="O275:P275"/>
    <mergeCell ref="A276:H276"/>
    <mergeCell ref="I276:J276"/>
    <mergeCell ref="K276:L276"/>
    <mergeCell ref="M276:N276"/>
    <mergeCell ref="O276:P276"/>
    <mergeCell ref="O272:P272"/>
    <mergeCell ref="A273:N273"/>
    <mergeCell ref="O273:P273"/>
    <mergeCell ref="A274:H274"/>
    <mergeCell ref="I274:J274"/>
    <mergeCell ref="K274:L274"/>
    <mergeCell ref="M274:N274"/>
    <mergeCell ref="O274:P274"/>
    <mergeCell ref="O269:P269"/>
    <mergeCell ref="A270:N270"/>
    <mergeCell ref="O270:P270"/>
    <mergeCell ref="A271:P271"/>
    <mergeCell ref="A272:C272"/>
    <mergeCell ref="D272:E272"/>
    <mergeCell ref="G272:H272"/>
    <mergeCell ref="I272:J272"/>
    <mergeCell ref="K272:L272"/>
    <mergeCell ref="M272:N272"/>
    <mergeCell ref="A269:C269"/>
    <mergeCell ref="D269:E269"/>
    <mergeCell ref="G269:H269"/>
    <mergeCell ref="I269:J269"/>
    <mergeCell ref="K269:L269"/>
    <mergeCell ref="M269:N269"/>
    <mergeCell ref="O267:P267"/>
    <mergeCell ref="A268:C268"/>
    <mergeCell ref="D268:E268"/>
    <mergeCell ref="G268:H268"/>
    <mergeCell ref="I268:J268"/>
    <mergeCell ref="K268:L268"/>
    <mergeCell ref="M268:N268"/>
    <mergeCell ref="O268:P268"/>
    <mergeCell ref="A267:C267"/>
    <mergeCell ref="D267:E267"/>
    <mergeCell ref="G267:H267"/>
    <mergeCell ref="I267:J267"/>
    <mergeCell ref="K267:L267"/>
    <mergeCell ref="M267:N267"/>
    <mergeCell ref="A264:N264"/>
    <mergeCell ref="O264:P264"/>
    <mergeCell ref="A265:P265"/>
    <mergeCell ref="A266:C266"/>
    <mergeCell ref="D266:E266"/>
    <mergeCell ref="G266:H266"/>
    <mergeCell ref="I266:J266"/>
    <mergeCell ref="K266:L266"/>
    <mergeCell ref="M266:N266"/>
    <mergeCell ref="O266:P266"/>
    <mergeCell ref="A262:H262"/>
    <mergeCell ref="I262:J262"/>
    <mergeCell ref="K262:L262"/>
    <mergeCell ref="M262:N262"/>
    <mergeCell ref="O262:P262"/>
    <mergeCell ref="A263:H263"/>
    <mergeCell ref="I263:J263"/>
    <mergeCell ref="K263:L263"/>
    <mergeCell ref="M263:N263"/>
    <mergeCell ref="O263:P263"/>
    <mergeCell ref="O259:P259"/>
    <mergeCell ref="A260:N260"/>
    <mergeCell ref="O260:P260"/>
    <mergeCell ref="A261:H261"/>
    <mergeCell ref="I261:J261"/>
    <mergeCell ref="K261:L261"/>
    <mergeCell ref="M261:N261"/>
    <mergeCell ref="O261:P261"/>
    <mergeCell ref="O256:P256"/>
    <mergeCell ref="A257:N257"/>
    <mergeCell ref="O257:P257"/>
    <mergeCell ref="A258:P258"/>
    <mergeCell ref="A259:C259"/>
    <mergeCell ref="D259:E259"/>
    <mergeCell ref="G259:H259"/>
    <mergeCell ref="I259:J259"/>
    <mergeCell ref="K259:L259"/>
    <mergeCell ref="M259:N259"/>
    <mergeCell ref="A256:C256"/>
    <mergeCell ref="D256:E256"/>
    <mergeCell ref="G256:H256"/>
    <mergeCell ref="I256:J256"/>
    <mergeCell ref="K256:L256"/>
    <mergeCell ref="M256:N256"/>
    <mergeCell ref="O254:P254"/>
    <mergeCell ref="A255:C255"/>
    <mergeCell ref="D255:E255"/>
    <mergeCell ref="G255:H255"/>
    <mergeCell ref="I255:J255"/>
    <mergeCell ref="K255:L255"/>
    <mergeCell ref="M255:N255"/>
    <mergeCell ref="O255:P255"/>
    <mergeCell ref="A254:C254"/>
    <mergeCell ref="D254:E254"/>
    <mergeCell ref="G254:H254"/>
    <mergeCell ref="I254:J254"/>
    <mergeCell ref="K254:L254"/>
    <mergeCell ref="M254:N254"/>
    <mergeCell ref="A251:N251"/>
    <mergeCell ref="O251:P251"/>
    <mergeCell ref="A252:P252"/>
    <mergeCell ref="A253:C253"/>
    <mergeCell ref="D253:E253"/>
    <mergeCell ref="G253:H253"/>
    <mergeCell ref="I253:J253"/>
    <mergeCell ref="K253:L253"/>
    <mergeCell ref="M253:N253"/>
    <mergeCell ref="O253:P253"/>
    <mergeCell ref="A249:H249"/>
    <mergeCell ref="I249:J249"/>
    <mergeCell ref="K249:L249"/>
    <mergeCell ref="M249:N249"/>
    <mergeCell ref="O249:P249"/>
    <mergeCell ref="A250:H250"/>
    <mergeCell ref="I250:J250"/>
    <mergeCell ref="K250:L250"/>
    <mergeCell ref="M250:N250"/>
    <mergeCell ref="O250:P250"/>
    <mergeCell ref="A247:N247"/>
    <mergeCell ref="O247:P247"/>
    <mergeCell ref="A248:H248"/>
    <mergeCell ref="I248:J248"/>
    <mergeCell ref="K248:L248"/>
    <mergeCell ref="M248:N248"/>
    <mergeCell ref="O248:P248"/>
    <mergeCell ref="O245:P245"/>
    <mergeCell ref="A246:C246"/>
    <mergeCell ref="D246:E246"/>
    <mergeCell ref="G246:H246"/>
    <mergeCell ref="I246:J246"/>
    <mergeCell ref="K246:L246"/>
    <mergeCell ref="M246:N246"/>
    <mergeCell ref="O246:P246"/>
    <mergeCell ref="A245:C245"/>
    <mergeCell ref="D245:E245"/>
    <mergeCell ref="G245:H245"/>
    <mergeCell ref="I245:J245"/>
    <mergeCell ref="K245:L245"/>
    <mergeCell ref="M245:N245"/>
    <mergeCell ref="A243:C244"/>
    <mergeCell ref="D243:E244"/>
    <mergeCell ref="F243:F244"/>
    <mergeCell ref="G243:H244"/>
    <mergeCell ref="I243:P243"/>
    <mergeCell ref="I244:J244"/>
    <mergeCell ref="K244:L244"/>
    <mergeCell ref="M244:N244"/>
    <mergeCell ref="O244:P244"/>
    <mergeCell ref="B241:K241"/>
    <mergeCell ref="L241:M241"/>
    <mergeCell ref="N241:P241"/>
    <mergeCell ref="A242:B242"/>
    <mergeCell ref="C242:D242"/>
    <mergeCell ref="E242:G242"/>
    <mergeCell ref="H242:I242"/>
    <mergeCell ref="J242:O242"/>
    <mergeCell ref="B239:K239"/>
    <mergeCell ref="L239:M239"/>
    <mergeCell ref="N239:P239"/>
    <mergeCell ref="B240:K240"/>
    <mergeCell ref="L240:M240"/>
    <mergeCell ref="N240:P240"/>
    <mergeCell ref="B237:K237"/>
    <mergeCell ref="L237:M237"/>
    <mergeCell ref="N237:P237"/>
    <mergeCell ref="B238:K238"/>
    <mergeCell ref="L238:M238"/>
    <mergeCell ref="N238:P238"/>
    <mergeCell ref="A231:P231"/>
    <mergeCell ref="A232:P232"/>
    <mergeCell ref="A233:P233"/>
    <mergeCell ref="A235:P235"/>
    <mergeCell ref="B236:K236"/>
    <mergeCell ref="L236:M236"/>
    <mergeCell ref="N236:P236"/>
    <mergeCell ref="A227:N227"/>
    <mergeCell ref="O227:P227"/>
    <mergeCell ref="A228:P228"/>
    <mergeCell ref="A229:C229"/>
    <mergeCell ref="D229:E229"/>
    <mergeCell ref="G229:H229"/>
    <mergeCell ref="I229:J229"/>
    <mergeCell ref="K229:L229"/>
    <mergeCell ref="M229:N229"/>
    <mergeCell ref="O229:P229"/>
    <mergeCell ref="O225:P225"/>
    <mergeCell ref="A226:C226"/>
    <mergeCell ref="D226:E226"/>
    <mergeCell ref="G226:H226"/>
    <mergeCell ref="I226:J226"/>
    <mergeCell ref="K226:L226"/>
    <mergeCell ref="M226:N226"/>
    <mergeCell ref="O226:P226"/>
    <mergeCell ref="A225:C225"/>
    <mergeCell ref="D225:E225"/>
    <mergeCell ref="G225:H225"/>
    <mergeCell ref="I225:J225"/>
    <mergeCell ref="K225:L225"/>
    <mergeCell ref="M225:N225"/>
    <mergeCell ref="O223:P223"/>
    <mergeCell ref="A224:C224"/>
    <mergeCell ref="D224:E224"/>
    <mergeCell ref="G224:H224"/>
    <mergeCell ref="I224:J224"/>
    <mergeCell ref="K224:L224"/>
    <mergeCell ref="M224:N224"/>
    <mergeCell ref="O224:P224"/>
    <mergeCell ref="A223:C223"/>
    <mergeCell ref="D223:E223"/>
    <mergeCell ref="G223:H223"/>
    <mergeCell ref="I223:J223"/>
    <mergeCell ref="K223:L223"/>
    <mergeCell ref="M223:N223"/>
    <mergeCell ref="A220:N220"/>
    <mergeCell ref="O220:P220"/>
    <mergeCell ref="A221:P221"/>
    <mergeCell ref="A222:C222"/>
    <mergeCell ref="D222:E222"/>
    <mergeCell ref="G222:H222"/>
    <mergeCell ref="I222:J222"/>
    <mergeCell ref="K222:L222"/>
    <mergeCell ref="M222:N222"/>
    <mergeCell ref="O222:P222"/>
    <mergeCell ref="A218:H218"/>
    <mergeCell ref="I218:J218"/>
    <mergeCell ref="K218:L218"/>
    <mergeCell ref="M218:N218"/>
    <mergeCell ref="O218:P218"/>
    <mergeCell ref="A219:H219"/>
    <mergeCell ref="I219:J219"/>
    <mergeCell ref="K219:L219"/>
    <mergeCell ref="M219:N219"/>
    <mergeCell ref="O219:P219"/>
    <mergeCell ref="A216:N216"/>
    <mergeCell ref="O216:P216"/>
    <mergeCell ref="A217:H217"/>
    <mergeCell ref="I217:J217"/>
    <mergeCell ref="K217:L217"/>
    <mergeCell ref="M217:N217"/>
    <mergeCell ref="O217:P217"/>
    <mergeCell ref="O214:P214"/>
    <mergeCell ref="A215:C215"/>
    <mergeCell ref="D215:E215"/>
    <mergeCell ref="G215:H215"/>
    <mergeCell ref="I215:J215"/>
    <mergeCell ref="K215:L215"/>
    <mergeCell ref="M215:N215"/>
    <mergeCell ref="O215:P215"/>
    <mergeCell ref="A214:C214"/>
    <mergeCell ref="D214:E214"/>
    <mergeCell ref="G214:H214"/>
    <mergeCell ref="I214:J214"/>
    <mergeCell ref="K214:L214"/>
    <mergeCell ref="M214:N214"/>
    <mergeCell ref="A211:N211"/>
    <mergeCell ref="O211:P211"/>
    <mergeCell ref="A212:P212"/>
    <mergeCell ref="A213:C213"/>
    <mergeCell ref="D213:E213"/>
    <mergeCell ref="G213:H213"/>
    <mergeCell ref="I213:J213"/>
    <mergeCell ref="K213:L213"/>
    <mergeCell ref="M213:N213"/>
    <mergeCell ref="O213:P213"/>
    <mergeCell ref="O209:P209"/>
    <mergeCell ref="A210:C210"/>
    <mergeCell ref="D210:E210"/>
    <mergeCell ref="G210:H210"/>
    <mergeCell ref="I210:J210"/>
    <mergeCell ref="K210:L210"/>
    <mergeCell ref="M210:N210"/>
    <mergeCell ref="O210:P210"/>
    <mergeCell ref="A209:C209"/>
    <mergeCell ref="D209:E209"/>
    <mergeCell ref="G209:H209"/>
    <mergeCell ref="I209:J209"/>
    <mergeCell ref="K209:L209"/>
    <mergeCell ref="M209:N209"/>
    <mergeCell ref="O207:P207"/>
    <mergeCell ref="A208:C208"/>
    <mergeCell ref="D208:E208"/>
    <mergeCell ref="G208:H208"/>
    <mergeCell ref="I208:J208"/>
    <mergeCell ref="K208:L208"/>
    <mergeCell ref="M208:N208"/>
    <mergeCell ref="O208:P208"/>
    <mergeCell ref="A207:C207"/>
    <mergeCell ref="D207:E207"/>
    <mergeCell ref="G207:H207"/>
    <mergeCell ref="I207:J207"/>
    <mergeCell ref="K207:L207"/>
    <mergeCell ref="M207:N207"/>
    <mergeCell ref="A204:N204"/>
    <mergeCell ref="O204:P204"/>
    <mergeCell ref="A205:P205"/>
    <mergeCell ref="A206:C206"/>
    <mergeCell ref="D206:E206"/>
    <mergeCell ref="G206:H206"/>
    <mergeCell ref="I206:J206"/>
    <mergeCell ref="K206:L206"/>
    <mergeCell ref="M206:N206"/>
    <mergeCell ref="O206:P206"/>
    <mergeCell ref="A202:H202"/>
    <mergeCell ref="I202:J202"/>
    <mergeCell ref="K202:L202"/>
    <mergeCell ref="M202:N202"/>
    <mergeCell ref="O202:P202"/>
    <mergeCell ref="A203:H203"/>
    <mergeCell ref="I203:J203"/>
    <mergeCell ref="K203:L203"/>
    <mergeCell ref="M203:N203"/>
    <mergeCell ref="O203:P203"/>
    <mergeCell ref="A200:N200"/>
    <mergeCell ref="O200:P200"/>
    <mergeCell ref="A201:H201"/>
    <mergeCell ref="I201:J201"/>
    <mergeCell ref="K201:L201"/>
    <mergeCell ref="M201:N201"/>
    <mergeCell ref="O201:P201"/>
    <mergeCell ref="O198:P198"/>
    <mergeCell ref="A199:C199"/>
    <mergeCell ref="D199:E199"/>
    <mergeCell ref="G199:H199"/>
    <mergeCell ref="I199:J199"/>
    <mergeCell ref="K199:L199"/>
    <mergeCell ref="M199:N199"/>
    <mergeCell ref="O199:P199"/>
    <mergeCell ref="A198:C198"/>
    <mergeCell ref="D198:E198"/>
    <mergeCell ref="G198:H198"/>
    <mergeCell ref="I198:J198"/>
    <mergeCell ref="K198:L198"/>
    <mergeCell ref="M198:N198"/>
    <mergeCell ref="A195:N195"/>
    <mergeCell ref="O195:P195"/>
    <mergeCell ref="A196:P196"/>
    <mergeCell ref="A197:C197"/>
    <mergeCell ref="D197:E197"/>
    <mergeCell ref="G197:H197"/>
    <mergeCell ref="I197:J197"/>
    <mergeCell ref="K197:L197"/>
    <mergeCell ref="M197:N197"/>
    <mergeCell ref="O197:P197"/>
    <mergeCell ref="A193:C194"/>
    <mergeCell ref="D193:E194"/>
    <mergeCell ref="F193:F194"/>
    <mergeCell ref="G193:H194"/>
    <mergeCell ref="I193:P193"/>
    <mergeCell ref="I194:J194"/>
    <mergeCell ref="K194:L194"/>
    <mergeCell ref="M194:N194"/>
    <mergeCell ref="O194:P194"/>
    <mergeCell ref="B191:K191"/>
    <mergeCell ref="L191:M191"/>
    <mergeCell ref="N191:P191"/>
    <mergeCell ref="A192:B192"/>
    <mergeCell ref="C192:D192"/>
    <mergeCell ref="E192:G192"/>
    <mergeCell ref="H192:I192"/>
    <mergeCell ref="J192:O192"/>
    <mergeCell ref="B189:K189"/>
    <mergeCell ref="L189:M189"/>
    <mergeCell ref="N189:P189"/>
    <mergeCell ref="B190:K190"/>
    <mergeCell ref="L190:M190"/>
    <mergeCell ref="N190:P190"/>
    <mergeCell ref="B187:K187"/>
    <mergeCell ref="L187:M187"/>
    <mergeCell ref="N187:P187"/>
    <mergeCell ref="B188:K188"/>
    <mergeCell ref="L188:M188"/>
    <mergeCell ref="N188:P188"/>
    <mergeCell ref="O179:P179"/>
    <mergeCell ref="A181:P181"/>
    <mergeCell ref="A182:P182"/>
    <mergeCell ref="A183:P183"/>
    <mergeCell ref="A185:P185"/>
    <mergeCell ref="B186:K186"/>
    <mergeCell ref="L186:M186"/>
    <mergeCell ref="N186:P186"/>
    <mergeCell ref="A179:C179"/>
    <mergeCell ref="D179:E179"/>
    <mergeCell ref="G179:H179"/>
    <mergeCell ref="I179:J179"/>
    <mergeCell ref="K179:L179"/>
    <mergeCell ref="M179:N179"/>
    <mergeCell ref="O177:P177"/>
    <mergeCell ref="A178:C178"/>
    <mergeCell ref="D178:E178"/>
    <mergeCell ref="G178:H178"/>
    <mergeCell ref="I178:J178"/>
    <mergeCell ref="K178:L178"/>
    <mergeCell ref="M178:N178"/>
    <mergeCell ref="O178:P178"/>
    <mergeCell ref="A177:C177"/>
    <mergeCell ref="D177:E177"/>
    <mergeCell ref="G177:H177"/>
    <mergeCell ref="I177:J177"/>
    <mergeCell ref="K177:L177"/>
    <mergeCell ref="M177:N177"/>
    <mergeCell ref="A174:N174"/>
    <mergeCell ref="O174:P174"/>
    <mergeCell ref="A175:P175"/>
    <mergeCell ref="A176:C176"/>
    <mergeCell ref="D176:E176"/>
    <mergeCell ref="G176:H176"/>
    <mergeCell ref="I176:J176"/>
    <mergeCell ref="K176:L176"/>
    <mergeCell ref="M176:N176"/>
    <mergeCell ref="O176:P176"/>
    <mergeCell ref="A172:H172"/>
    <mergeCell ref="I172:J172"/>
    <mergeCell ref="K172:L172"/>
    <mergeCell ref="M172:N172"/>
    <mergeCell ref="O172:P172"/>
    <mergeCell ref="A173:H173"/>
    <mergeCell ref="I173:J173"/>
    <mergeCell ref="K173:L173"/>
    <mergeCell ref="M173:N173"/>
    <mergeCell ref="O173:P173"/>
    <mergeCell ref="A170:N170"/>
    <mergeCell ref="O170:P170"/>
    <mergeCell ref="A171:H171"/>
    <mergeCell ref="I171:J171"/>
    <mergeCell ref="K171:L171"/>
    <mergeCell ref="M171:N171"/>
    <mergeCell ref="O171:P171"/>
    <mergeCell ref="O168:P168"/>
    <mergeCell ref="A169:C169"/>
    <mergeCell ref="D169:E169"/>
    <mergeCell ref="G169:H169"/>
    <mergeCell ref="I169:J169"/>
    <mergeCell ref="K169:L169"/>
    <mergeCell ref="M169:N169"/>
    <mergeCell ref="O169:P169"/>
    <mergeCell ref="A168:C168"/>
    <mergeCell ref="D168:E168"/>
    <mergeCell ref="G168:H168"/>
    <mergeCell ref="I168:J168"/>
    <mergeCell ref="K168:L168"/>
    <mergeCell ref="M168:N168"/>
    <mergeCell ref="O166:P166"/>
    <mergeCell ref="A167:C167"/>
    <mergeCell ref="D167:E167"/>
    <mergeCell ref="G167:H167"/>
    <mergeCell ref="I167:J167"/>
    <mergeCell ref="K167:L167"/>
    <mergeCell ref="M167:N167"/>
    <mergeCell ref="O167:P167"/>
    <mergeCell ref="A166:C166"/>
    <mergeCell ref="D166:E166"/>
    <mergeCell ref="G166:H166"/>
    <mergeCell ref="I166:J166"/>
    <mergeCell ref="K166:L166"/>
    <mergeCell ref="M166:N166"/>
    <mergeCell ref="O164:P164"/>
    <mergeCell ref="A165:C165"/>
    <mergeCell ref="D165:E165"/>
    <mergeCell ref="G165:H165"/>
    <mergeCell ref="I165:J165"/>
    <mergeCell ref="K165:L165"/>
    <mergeCell ref="M165:N165"/>
    <mergeCell ref="O165:P165"/>
    <mergeCell ref="O161:P161"/>
    <mergeCell ref="A162:N162"/>
    <mergeCell ref="O162:P162"/>
    <mergeCell ref="A163:P163"/>
    <mergeCell ref="A164:C164"/>
    <mergeCell ref="D164:E164"/>
    <mergeCell ref="G164:H164"/>
    <mergeCell ref="I164:J164"/>
    <mergeCell ref="K164:L164"/>
    <mergeCell ref="M164:N164"/>
    <mergeCell ref="A161:C161"/>
    <mergeCell ref="D161:E161"/>
    <mergeCell ref="G161:H161"/>
    <mergeCell ref="I161:J161"/>
    <mergeCell ref="K161:L161"/>
    <mergeCell ref="M161:N161"/>
    <mergeCell ref="O159:P159"/>
    <mergeCell ref="A160:C160"/>
    <mergeCell ref="D160:E160"/>
    <mergeCell ref="G160:H160"/>
    <mergeCell ref="I160:J160"/>
    <mergeCell ref="K160:L160"/>
    <mergeCell ref="M160:N160"/>
    <mergeCell ref="O160:P160"/>
    <mergeCell ref="A159:C159"/>
    <mergeCell ref="D159:E159"/>
    <mergeCell ref="G159:H159"/>
    <mergeCell ref="I159:J159"/>
    <mergeCell ref="K159:L159"/>
    <mergeCell ref="M159:N159"/>
    <mergeCell ref="O157:P157"/>
    <mergeCell ref="A158:C158"/>
    <mergeCell ref="D158:E158"/>
    <mergeCell ref="G158:H158"/>
    <mergeCell ref="I158:J158"/>
    <mergeCell ref="K158:L158"/>
    <mergeCell ref="M158:N158"/>
    <mergeCell ref="O158:P158"/>
    <mergeCell ref="A157:C157"/>
    <mergeCell ref="D157:E157"/>
    <mergeCell ref="G157:H157"/>
    <mergeCell ref="I157:J157"/>
    <mergeCell ref="K157:L157"/>
    <mergeCell ref="M157:N157"/>
    <mergeCell ref="A154:N154"/>
    <mergeCell ref="O154:P154"/>
    <mergeCell ref="A155:P155"/>
    <mergeCell ref="A156:C156"/>
    <mergeCell ref="D156:E156"/>
    <mergeCell ref="G156:H156"/>
    <mergeCell ref="I156:J156"/>
    <mergeCell ref="K156:L156"/>
    <mergeCell ref="M156:N156"/>
    <mergeCell ref="O156:P156"/>
    <mergeCell ref="A151:N151"/>
    <mergeCell ref="O151:P151"/>
    <mergeCell ref="A152:P152"/>
    <mergeCell ref="A153:C153"/>
    <mergeCell ref="D153:E153"/>
    <mergeCell ref="G153:H153"/>
    <mergeCell ref="I153:J153"/>
    <mergeCell ref="K153:L153"/>
    <mergeCell ref="M153:N153"/>
    <mergeCell ref="O153:P153"/>
    <mergeCell ref="A149:C150"/>
    <mergeCell ref="D149:E150"/>
    <mergeCell ref="F149:F150"/>
    <mergeCell ref="G149:H150"/>
    <mergeCell ref="I149:P149"/>
    <mergeCell ref="I150:J150"/>
    <mergeCell ref="K150:L150"/>
    <mergeCell ref="M150:N150"/>
    <mergeCell ref="O150:P150"/>
    <mergeCell ref="B147:K147"/>
    <mergeCell ref="L147:M147"/>
    <mergeCell ref="N147:P147"/>
    <mergeCell ref="A148:B148"/>
    <mergeCell ref="C148:D148"/>
    <mergeCell ref="E148:G148"/>
    <mergeCell ref="H148:I148"/>
    <mergeCell ref="J148:O148"/>
    <mergeCell ref="B145:K145"/>
    <mergeCell ref="L145:M145"/>
    <mergeCell ref="N145:P145"/>
    <mergeCell ref="B146:K146"/>
    <mergeCell ref="L146:M146"/>
    <mergeCell ref="N146:P146"/>
    <mergeCell ref="B143:K143"/>
    <mergeCell ref="L143:M143"/>
    <mergeCell ref="N143:P143"/>
    <mergeCell ref="B144:K144"/>
    <mergeCell ref="L144:M144"/>
    <mergeCell ref="N144:P144"/>
    <mergeCell ref="A137:P137"/>
    <mergeCell ref="A138:P138"/>
    <mergeCell ref="A139:P139"/>
    <mergeCell ref="A141:P141"/>
    <mergeCell ref="B142:K142"/>
    <mergeCell ref="L142:M142"/>
    <mergeCell ref="N142:P142"/>
    <mergeCell ref="A134:H134"/>
    <mergeCell ref="I134:J134"/>
    <mergeCell ref="K134:L134"/>
    <mergeCell ref="M134:N134"/>
    <mergeCell ref="O134:P134"/>
    <mergeCell ref="A135:H135"/>
    <mergeCell ref="I135:J135"/>
    <mergeCell ref="K135:L135"/>
    <mergeCell ref="M135:N135"/>
    <mergeCell ref="O135:P135"/>
    <mergeCell ref="O131:P131"/>
    <mergeCell ref="A132:N132"/>
    <mergeCell ref="O132:P132"/>
    <mergeCell ref="A133:H133"/>
    <mergeCell ref="I133:J133"/>
    <mergeCell ref="K133:L133"/>
    <mergeCell ref="M133:N133"/>
    <mergeCell ref="O133:P133"/>
    <mergeCell ref="A131:C131"/>
    <mergeCell ref="D131:E131"/>
    <mergeCell ref="G131:H131"/>
    <mergeCell ref="I131:J131"/>
    <mergeCell ref="K131:L131"/>
    <mergeCell ref="M131:N131"/>
    <mergeCell ref="O129:P129"/>
    <mergeCell ref="A130:C130"/>
    <mergeCell ref="D130:E130"/>
    <mergeCell ref="G130:H130"/>
    <mergeCell ref="I130:J130"/>
    <mergeCell ref="K130:L130"/>
    <mergeCell ref="M130:N130"/>
    <mergeCell ref="O130:P130"/>
    <mergeCell ref="A129:C129"/>
    <mergeCell ref="D129:E129"/>
    <mergeCell ref="G129:H129"/>
    <mergeCell ref="I129:J129"/>
    <mergeCell ref="K129:L129"/>
    <mergeCell ref="M129:N129"/>
    <mergeCell ref="A126:N126"/>
    <mergeCell ref="O126:P126"/>
    <mergeCell ref="A127:P127"/>
    <mergeCell ref="A128:C128"/>
    <mergeCell ref="D128:E128"/>
    <mergeCell ref="G128:H128"/>
    <mergeCell ref="I128:J128"/>
    <mergeCell ref="K128:L128"/>
    <mergeCell ref="M128:N128"/>
    <mergeCell ref="O128:P128"/>
    <mergeCell ref="O124:P124"/>
    <mergeCell ref="A125:C125"/>
    <mergeCell ref="D125:E125"/>
    <mergeCell ref="G125:H125"/>
    <mergeCell ref="I125:J125"/>
    <mergeCell ref="K125:L125"/>
    <mergeCell ref="M125:N125"/>
    <mergeCell ref="O125:P125"/>
    <mergeCell ref="A124:C124"/>
    <mergeCell ref="D124:E124"/>
    <mergeCell ref="G124:H124"/>
    <mergeCell ref="I124:J124"/>
    <mergeCell ref="K124:L124"/>
    <mergeCell ref="M124:N124"/>
    <mergeCell ref="O122:P122"/>
    <mergeCell ref="A123:C123"/>
    <mergeCell ref="D123:E123"/>
    <mergeCell ref="G123:H123"/>
    <mergeCell ref="I123:J123"/>
    <mergeCell ref="K123:L123"/>
    <mergeCell ref="M123:N123"/>
    <mergeCell ref="O123:P123"/>
    <mergeCell ref="A122:C122"/>
    <mergeCell ref="D122:E122"/>
    <mergeCell ref="G122:H122"/>
    <mergeCell ref="I122:J122"/>
    <mergeCell ref="K122:L122"/>
    <mergeCell ref="M122:N122"/>
    <mergeCell ref="A119:N119"/>
    <mergeCell ref="O119:P119"/>
    <mergeCell ref="A120:P120"/>
    <mergeCell ref="A121:C121"/>
    <mergeCell ref="D121:E121"/>
    <mergeCell ref="G121:H121"/>
    <mergeCell ref="I121:J121"/>
    <mergeCell ref="K121:L121"/>
    <mergeCell ref="M121:N121"/>
    <mergeCell ref="O121:P121"/>
    <mergeCell ref="A116:N116"/>
    <mergeCell ref="O116:P116"/>
    <mergeCell ref="A117:P117"/>
    <mergeCell ref="A118:C118"/>
    <mergeCell ref="D118:E118"/>
    <mergeCell ref="G118:H118"/>
    <mergeCell ref="I118:J118"/>
    <mergeCell ref="K118:L118"/>
    <mergeCell ref="M118:N118"/>
    <mergeCell ref="O118:P118"/>
    <mergeCell ref="A114:H114"/>
    <mergeCell ref="I114:J114"/>
    <mergeCell ref="K114:L114"/>
    <mergeCell ref="M114:N114"/>
    <mergeCell ref="O114:P114"/>
    <mergeCell ref="A115:H115"/>
    <mergeCell ref="I115:J115"/>
    <mergeCell ref="K115:L115"/>
    <mergeCell ref="M115:N115"/>
    <mergeCell ref="O115:P115"/>
    <mergeCell ref="O111:P111"/>
    <mergeCell ref="A112:N112"/>
    <mergeCell ref="O112:P112"/>
    <mergeCell ref="A113:H113"/>
    <mergeCell ref="I113:J113"/>
    <mergeCell ref="K113:L113"/>
    <mergeCell ref="M113:N113"/>
    <mergeCell ref="O113:P113"/>
    <mergeCell ref="A111:C111"/>
    <mergeCell ref="D111:E111"/>
    <mergeCell ref="G111:H111"/>
    <mergeCell ref="I111:J111"/>
    <mergeCell ref="K111:L111"/>
    <mergeCell ref="M111:N111"/>
    <mergeCell ref="O109:P109"/>
    <mergeCell ref="A110:C110"/>
    <mergeCell ref="D110:E110"/>
    <mergeCell ref="G110:H110"/>
    <mergeCell ref="I110:J110"/>
    <mergeCell ref="K110:L110"/>
    <mergeCell ref="M110:N110"/>
    <mergeCell ref="O110:P110"/>
    <mergeCell ref="O106:P106"/>
    <mergeCell ref="A107:N107"/>
    <mergeCell ref="O107:P107"/>
    <mergeCell ref="A108:P108"/>
    <mergeCell ref="A109:C109"/>
    <mergeCell ref="D109:E109"/>
    <mergeCell ref="G109:H109"/>
    <mergeCell ref="I109:J109"/>
    <mergeCell ref="K109:L109"/>
    <mergeCell ref="M109:N109"/>
    <mergeCell ref="A106:C106"/>
    <mergeCell ref="D106:E106"/>
    <mergeCell ref="G106:H106"/>
    <mergeCell ref="I106:J106"/>
    <mergeCell ref="K106:L106"/>
    <mergeCell ref="M106:N106"/>
    <mergeCell ref="A104:C105"/>
    <mergeCell ref="D104:E105"/>
    <mergeCell ref="F104:F105"/>
    <mergeCell ref="G104:H105"/>
    <mergeCell ref="I104:P104"/>
    <mergeCell ref="I105:J105"/>
    <mergeCell ref="K105:L105"/>
    <mergeCell ref="M105:N105"/>
    <mergeCell ref="O105:P105"/>
    <mergeCell ref="B102:K102"/>
    <mergeCell ref="L102:M102"/>
    <mergeCell ref="N102:P102"/>
    <mergeCell ref="A103:B103"/>
    <mergeCell ref="C103:D103"/>
    <mergeCell ref="E103:G103"/>
    <mergeCell ref="H103:I103"/>
    <mergeCell ref="J103:O103"/>
    <mergeCell ref="B100:K100"/>
    <mergeCell ref="L100:M100"/>
    <mergeCell ref="N100:P100"/>
    <mergeCell ref="B101:K101"/>
    <mergeCell ref="L101:M101"/>
    <mergeCell ref="N101:P101"/>
    <mergeCell ref="B98:K98"/>
    <mergeCell ref="L98:M98"/>
    <mergeCell ref="N98:P98"/>
    <mergeCell ref="B99:K99"/>
    <mergeCell ref="L99:M99"/>
    <mergeCell ref="N99:P99"/>
    <mergeCell ref="O90:P90"/>
    <mergeCell ref="A92:P92"/>
    <mergeCell ref="A93:P93"/>
    <mergeCell ref="A94:P94"/>
    <mergeCell ref="A96:P96"/>
    <mergeCell ref="B97:K97"/>
    <mergeCell ref="L97:M97"/>
    <mergeCell ref="N97:P97"/>
    <mergeCell ref="A90:C90"/>
    <mergeCell ref="D90:E90"/>
    <mergeCell ref="G90:H90"/>
    <mergeCell ref="I90:J90"/>
    <mergeCell ref="K90:L90"/>
    <mergeCell ref="M90:N90"/>
    <mergeCell ref="O88:P88"/>
    <mergeCell ref="A89:C89"/>
    <mergeCell ref="D89:E89"/>
    <mergeCell ref="G89:H89"/>
    <mergeCell ref="I89:J89"/>
    <mergeCell ref="K89:L89"/>
    <mergeCell ref="M89:N89"/>
    <mergeCell ref="O89:P89"/>
    <mergeCell ref="A88:C88"/>
    <mergeCell ref="D88:E88"/>
    <mergeCell ref="G88:H88"/>
    <mergeCell ref="I88:J88"/>
    <mergeCell ref="K88:L88"/>
    <mergeCell ref="M88:N88"/>
    <mergeCell ref="A85:N85"/>
    <mergeCell ref="O85:P85"/>
    <mergeCell ref="A86:P86"/>
    <mergeCell ref="A87:C87"/>
    <mergeCell ref="D87:E87"/>
    <mergeCell ref="G87:H87"/>
    <mergeCell ref="I87:J87"/>
    <mergeCell ref="K87:L87"/>
    <mergeCell ref="M87:N87"/>
    <mergeCell ref="O87:P87"/>
    <mergeCell ref="O83:P83"/>
    <mergeCell ref="A84:C84"/>
    <mergeCell ref="D84:E84"/>
    <mergeCell ref="G84:H84"/>
    <mergeCell ref="I84:J84"/>
    <mergeCell ref="K84:L84"/>
    <mergeCell ref="M84:N84"/>
    <mergeCell ref="O84:P84"/>
    <mergeCell ref="A83:C83"/>
    <mergeCell ref="D83:E83"/>
    <mergeCell ref="G83:H83"/>
    <mergeCell ref="I83:J83"/>
    <mergeCell ref="K83:L83"/>
    <mergeCell ref="M83:N83"/>
    <mergeCell ref="A80:N80"/>
    <mergeCell ref="O80:P80"/>
    <mergeCell ref="A81:P81"/>
    <mergeCell ref="A82:C82"/>
    <mergeCell ref="D82:E82"/>
    <mergeCell ref="G82:H82"/>
    <mergeCell ref="I82:J82"/>
    <mergeCell ref="K82:L82"/>
    <mergeCell ref="M82:N82"/>
    <mergeCell ref="O82:P82"/>
    <mergeCell ref="A78:H78"/>
    <mergeCell ref="I78:J78"/>
    <mergeCell ref="K78:L78"/>
    <mergeCell ref="M78:N78"/>
    <mergeCell ref="O78:P78"/>
    <mergeCell ref="A79:H79"/>
    <mergeCell ref="I79:J79"/>
    <mergeCell ref="K79:L79"/>
    <mergeCell ref="M79:N79"/>
    <mergeCell ref="O79:P79"/>
    <mergeCell ref="O75:P75"/>
    <mergeCell ref="A76:N76"/>
    <mergeCell ref="O76:P76"/>
    <mergeCell ref="A77:H77"/>
    <mergeCell ref="I77:J77"/>
    <mergeCell ref="K77:L77"/>
    <mergeCell ref="M77:N77"/>
    <mergeCell ref="O77:P77"/>
    <mergeCell ref="A75:C75"/>
    <mergeCell ref="D75:E75"/>
    <mergeCell ref="G75:H75"/>
    <mergeCell ref="I75:J75"/>
    <mergeCell ref="K75:L75"/>
    <mergeCell ref="M75:N75"/>
    <mergeCell ref="O73:P73"/>
    <mergeCell ref="A74:C74"/>
    <mergeCell ref="D74:E74"/>
    <mergeCell ref="G74:H74"/>
    <mergeCell ref="I74:J74"/>
    <mergeCell ref="K74:L74"/>
    <mergeCell ref="M74:N74"/>
    <mergeCell ref="O74:P74"/>
    <mergeCell ref="A73:C73"/>
    <mergeCell ref="D73:E73"/>
    <mergeCell ref="G73:H73"/>
    <mergeCell ref="I73:J73"/>
    <mergeCell ref="K73:L73"/>
    <mergeCell ref="M73:N73"/>
    <mergeCell ref="A70:N70"/>
    <mergeCell ref="O70:P70"/>
    <mergeCell ref="A71:P71"/>
    <mergeCell ref="A72:C72"/>
    <mergeCell ref="D72:E72"/>
    <mergeCell ref="G72:H72"/>
    <mergeCell ref="I72:J72"/>
    <mergeCell ref="K72:L72"/>
    <mergeCell ref="M72:N72"/>
    <mergeCell ref="O72:P72"/>
    <mergeCell ref="A68:H68"/>
    <mergeCell ref="I68:J68"/>
    <mergeCell ref="K68:L68"/>
    <mergeCell ref="M68:N68"/>
    <mergeCell ref="O68:P68"/>
    <mergeCell ref="A69:H69"/>
    <mergeCell ref="I69:J69"/>
    <mergeCell ref="K69:L69"/>
    <mergeCell ref="M69:N69"/>
    <mergeCell ref="O69:P69"/>
    <mergeCell ref="O65:P65"/>
    <mergeCell ref="A66:N66"/>
    <mergeCell ref="O66:P66"/>
    <mergeCell ref="A67:H67"/>
    <mergeCell ref="I67:J67"/>
    <mergeCell ref="K67:L67"/>
    <mergeCell ref="M67:N67"/>
    <mergeCell ref="O67:P67"/>
    <mergeCell ref="A65:C65"/>
    <mergeCell ref="D65:E65"/>
    <mergeCell ref="G65:H65"/>
    <mergeCell ref="I65:J65"/>
    <mergeCell ref="K65:L65"/>
    <mergeCell ref="M65:N65"/>
    <mergeCell ref="O63:P63"/>
    <mergeCell ref="A64:C64"/>
    <mergeCell ref="D64:E64"/>
    <mergeCell ref="G64:H64"/>
    <mergeCell ref="I64:J64"/>
    <mergeCell ref="K64:L64"/>
    <mergeCell ref="M64:N64"/>
    <mergeCell ref="O64:P64"/>
    <mergeCell ref="A63:C63"/>
    <mergeCell ref="D63:E63"/>
    <mergeCell ref="G63:H63"/>
    <mergeCell ref="I63:J63"/>
    <mergeCell ref="K63:L63"/>
    <mergeCell ref="M63:N63"/>
    <mergeCell ref="A61:C62"/>
    <mergeCell ref="D61:E62"/>
    <mergeCell ref="F61:F62"/>
    <mergeCell ref="G61:H62"/>
    <mergeCell ref="I61:P61"/>
    <mergeCell ref="I62:J62"/>
    <mergeCell ref="K62:L62"/>
    <mergeCell ref="M62:N62"/>
    <mergeCell ref="O62:P62"/>
    <mergeCell ref="B59:K59"/>
    <mergeCell ref="L59:M59"/>
    <mergeCell ref="N59:P59"/>
    <mergeCell ref="A60:B60"/>
    <mergeCell ref="C60:D60"/>
    <mergeCell ref="E60:G60"/>
    <mergeCell ref="H60:I60"/>
    <mergeCell ref="J60:O60"/>
    <mergeCell ref="B57:K57"/>
    <mergeCell ref="L57:M57"/>
    <mergeCell ref="N57:P57"/>
    <mergeCell ref="B58:K58"/>
    <mergeCell ref="L58:M58"/>
    <mergeCell ref="N58:P58"/>
    <mergeCell ref="B55:K55"/>
    <mergeCell ref="L55:M55"/>
    <mergeCell ref="N55:P55"/>
    <mergeCell ref="B56:K56"/>
    <mergeCell ref="L56:M56"/>
    <mergeCell ref="N56:P56"/>
    <mergeCell ref="A49:P49"/>
    <mergeCell ref="A50:P50"/>
    <mergeCell ref="A51:P51"/>
    <mergeCell ref="A53:P53"/>
    <mergeCell ref="B54:K54"/>
    <mergeCell ref="L54:M54"/>
    <mergeCell ref="N54:P54"/>
    <mergeCell ref="O46:P46"/>
    <mergeCell ref="A47:C47"/>
    <mergeCell ref="D47:E47"/>
    <mergeCell ref="G47:H47"/>
    <mergeCell ref="I47:J47"/>
    <mergeCell ref="K47:L47"/>
    <mergeCell ref="M47:N47"/>
    <mergeCell ref="O47:P47"/>
    <mergeCell ref="O43:P43"/>
    <mergeCell ref="A44:N44"/>
    <mergeCell ref="O44:P44"/>
    <mergeCell ref="A45:P45"/>
    <mergeCell ref="A46:C46"/>
    <mergeCell ref="D46:E46"/>
    <mergeCell ref="G46:H46"/>
    <mergeCell ref="I46:J46"/>
    <mergeCell ref="K46:L46"/>
    <mergeCell ref="M46:N46"/>
    <mergeCell ref="A43:C43"/>
    <mergeCell ref="D43:E43"/>
    <mergeCell ref="G43:H43"/>
    <mergeCell ref="I43:J43"/>
    <mergeCell ref="K43:L43"/>
    <mergeCell ref="M43:N43"/>
    <mergeCell ref="O41:P41"/>
    <mergeCell ref="A42:C42"/>
    <mergeCell ref="D42:E42"/>
    <mergeCell ref="G42:H42"/>
    <mergeCell ref="I42:J42"/>
    <mergeCell ref="K42:L42"/>
    <mergeCell ref="M42:N42"/>
    <mergeCell ref="O42:P42"/>
    <mergeCell ref="A41:C41"/>
    <mergeCell ref="D41:E41"/>
    <mergeCell ref="G41:H41"/>
    <mergeCell ref="I41:J41"/>
    <mergeCell ref="K41:L41"/>
    <mergeCell ref="M41:N41"/>
    <mergeCell ref="A38:N38"/>
    <mergeCell ref="O38:P38"/>
    <mergeCell ref="A39:P39"/>
    <mergeCell ref="A40:C40"/>
    <mergeCell ref="D40:E40"/>
    <mergeCell ref="G40:H40"/>
    <mergeCell ref="I40:J40"/>
    <mergeCell ref="K40:L40"/>
    <mergeCell ref="M40:N40"/>
    <mergeCell ref="O40:P40"/>
    <mergeCell ref="A36:H36"/>
    <mergeCell ref="I36:J36"/>
    <mergeCell ref="K36:L36"/>
    <mergeCell ref="M36:N36"/>
    <mergeCell ref="O36:P36"/>
    <mergeCell ref="A37:H37"/>
    <mergeCell ref="I37:J37"/>
    <mergeCell ref="K37:L37"/>
    <mergeCell ref="M37:N37"/>
    <mergeCell ref="O37:P37"/>
    <mergeCell ref="O33:P33"/>
    <mergeCell ref="A34:N34"/>
    <mergeCell ref="O34:P34"/>
    <mergeCell ref="A35:H35"/>
    <mergeCell ref="I35:J35"/>
    <mergeCell ref="K35:L35"/>
    <mergeCell ref="M35:N35"/>
    <mergeCell ref="O35:P35"/>
    <mergeCell ref="A33:C33"/>
    <mergeCell ref="D33:E33"/>
    <mergeCell ref="G33:H33"/>
    <mergeCell ref="I33:J33"/>
    <mergeCell ref="K33:L33"/>
    <mergeCell ref="M33:N33"/>
    <mergeCell ref="O31:P31"/>
    <mergeCell ref="A32:C32"/>
    <mergeCell ref="D32:E32"/>
    <mergeCell ref="G32:H32"/>
    <mergeCell ref="I32:J32"/>
    <mergeCell ref="K32:L32"/>
    <mergeCell ref="M32:N32"/>
    <mergeCell ref="O32:P32"/>
    <mergeCell ref="O28:P28"/>
    <mergeCell ref="A29:N29"/>
    <mergeCell ref="O29:P29"/>
    <mergeCell ref="A30:P30"/>
    <mergeCell ref="A31:C31"/>
    <mergeCell ref="D31:E31"/>
    <mergeCell ref="G31:H31"/>
    <mergeCell ref="I31:J31"/>
    <mergeCell ref="K31:L31"/>
    <mergeCell ref="M31:N31"/>
    <mergeCell ref="A28:C28"/>
    <mergeCell ref="D28:E28"/>
    <mergeCell ref="G28:H28"/>
    <mergeCell ref="I28:J28"/>
    <mergeCell ref="K28:L28"/>
    <mergeCell ref="M28:N28"/>
    <mergeCell ref="O26:P26"/>
    <mergeCell ref="A27:C27"/>
    <mergeCell ref="D27:E27"/>
    <mergeCell ref="G27:H27"/>
    <mergeCell ref="I27:J27"/>
    <mergeCell ref="K27:L27"/>
    <mergeCell ref="M27:N27"/>
    <mergeCell ref="O27:P27"/>
    <mergeCell ref="A26:C26"/>
    <mergeCell ref="D26:E26"/>
    <mergeCell ref="G26:H26"/>
    <mergeCell ref="I26:J26"/>
    <mergeCell ref="K26:L26"/>
    <mergeCell ref="M26:N26"/>
    <mergeCell ref="A23:N23"/>
    <mergeCell ref="O23:P23"/>
    <mergeCell ref="A24:P24"/>
    <mergeCell ref="A25:C25"/>
    <mergeCell ref="D25:E25"/>
    <mergeCell ref="G25:H25"/>
    <mergeCell ref="I25:J25"/>
    <mergeCell ref="K25:L25"/>
    <mergeCell ref="M25:N25"/>
    <mergeCell ref="O25:P25"/>
    <mergeCell ref="A21:H21"/>
    <mergeCell ref="I21:J21"/>
    <mergeCell ref="K21:L21"/>
    <mergeCell ref="M21:N21"/>
    <mergeCell ref="O21:P21"/>
    <mergeCell ref="A22:H22"/>
    <mergeCell ref="I22:J22"/>
    <mergeCell ref="K22:L22"/>
    <mergeCell ref="M22:N22"/>
    <mergeCell ref="O22:P22"/>
    <mergeCell ref="O18:P18"/>
    <mergeCell ref="A19:N19"/>
    <mergeCell ref="O19:P19"/>
    <mergeCell ref="A20:H20"/>
    <mergeCell ref="I20:J20"/>
    <mergeCell ref="K20:L20"/>
    <mergeCell ref="M20:N20"/>
    <mergeCell ref="O20:P20"/>
    <mergeCell ref="A18:C18"/>
    <mergeCell ref="D18:E18"/>
    <mergeCell ref="G18:H18"/>
    <mergeCell ref="I18:J18"/>
    <mergeCell ref="K18:L18"/>
    <mergeCell ref="M18:N18"/>
    <mergeCell ref="O16:P16"/>
    <mergeCell ref="A17:C17"/>
    <mergeCell ref="D17:E17"/>
    <mergeCell ref="G17:H17"/>
    <mergeCell ref="I17:J17"/>
    <mergeCell ref="K17:L17"/>
    <mergeCell ref="M17:N17"/>
    <mergeCell ref="O17:P17"/>
    <mergeCell ref="A16:C16"/>
    <mergeCell ref="D16:E16"/>
    <mergeCell ref="G16:H16"/>
    <mergeCell ref="I16:J16"/>
    <mergeCell ref="K16:L16"/>
    <mergeCell ref="M16:N16"/>
    <mergeCell ref="A14:P14"/>
    <mergeCell ref="A15:C15"/>
    <mergeCell ref="D15:E15"/>
    <mergeCell ref="G15:H15"/>
    <mergeCell ref="I15:J15"/>
    <mergeCell ref="K15:L15"/>
    <mergeCell ref="M15:N15"/>
    <mergeCell ref="O15:P15"/>
    <mergeCell ref="I12:J12"/>
    <mergeCell ref="K12:L12"/>
    <mergeCell ref="M12:N12"/>
    <mergeCell ref="O12:P12"/>
    <mergeCell ref="A13:N13"/>
    <mergeCell ref="O13:P13"/>
    <mergeCell ref="A10:B10"/>
    <mergeCell ref="C10:D10"/>
    <mergeCell ref="E10:G10"/>
    <mergeCell ref="H10:I10"/>
    <mergeCell ref="J10:O10"/>
    <mergeCell ref="A11:C12"/>
    <mergeCell ref="D11:E12"/>
    <mergeCell ref="F11:F12"/>
    <mergeCell ref="G11:H12"/>
    <mergeCell ref="I11:P11"/>
    <mergeCell ref="B8:K8"/>
    <mergeCell ref="L8:M8"/>
    <mergeCell ref="N8:P8"/>
    <mergeCell ref="B9:K9"/>
    <mergeCell ref="L9:M9"/>
    <mergeCell ref="N9:P9"/>
    <mergeCell ref="B6:K6"/>
    <mergeCell ref="L6:M6"/>
    <mergeCell ref="N6:P6"/>
    <mergeCell ref="B7:K7"/>
    <mergeCell ref="L7:M7"/>
    <mergeCell ref="N7:P7"/>
    <mergeCell ref="A1:P1"/>
    <mergeCell ref="A3:P3"/>
    <mergeCell ref="B4:K4"/>
    <mergeCell ref="L4:M4"/>
    <mergeCell ref="N4:P4"/>
    <mergeCell ref="B5:K5"/>
    <mergeCell ref="L5:M5"/>
    <mergeCell ref="N5:P5"/>
  </mergeCells>
  <pageMargins left="0.39" right="0.39" top="0.39" bottom="0.39" header="0" footer="0"/>
  <pageSetup paperSize="9" scale="92" orientation="portrait" horizontalDpi="300" verticalDpi="300" r:id="rId1"/>
  <rowBreaks count="44" manualBreakCount="44">
    <brk id="50" max="16383" man="1"/>
    <brk id="93" max="16383" man="1"/>
    <brk id="138" max="16383" man="1"/>
    <brk id="182" max="16383" man="1"/>
    <brk id="232" max="16383" man="1"/>
    <brk id="281" max="16383" man="1"/>
    <brk id="323" max="16383" man="1"/>
    <brk id="367" max="16383" man="1"/>
    <brk id="414" max="16383" man="1"/>
    <brk id="454" max="16383" man="1"/>
    <brk id="495" max="16383" man="1"/>
    <brk id="538" max="16383" man="1"/>
    <brk id="580" max="16383" man="1"/>
    <brk id="621" max="16383" man="1"/>
    <brk id="661" max="16383" man="1"/>
    <brk id="710" max="16383" man="1"/>
    <brk id="755" max="16383" man="1"/>
    <brk id="795" max="16383" man="1"/>
    <brk id="840" max="16383" man="1"/>
    <brk id="879" max="16383" man="1"/>
    <brk id="912" max="16383" man="1"/>
    <brk id="952" max="16383" man="1"/>
    <brk id="990" max="16383" man="1"/>
    <brk id="1028" max="16383" man="1"/>
    <brk id="1067" max="16383" man="1"/>
    <brk id="1110" max="16383" man="1"/>
    <brk id="1159" max="16383" man="1"/>
    <brk id="1182" max="16383" man="1"/>
    <brk id="1233" max="16383" man="1"/>
    <brk id="1280" max="16383" man="1"/>
    <brk id="1323" max="16383" man="1"/>
    <brk id="1365" max="16383" man="1"/>
    <brk id="1408" max="16383" man="1"/>
    <brk id="1459" max="16383" man="1"/>
    <brk id="1510" max="16383" man="1"/>
    <brk id="1561" max="16383" man="1"/>
    <brk id="1612" max="16383" man="1"/>
    <brk id="1655" max="16383" man="1"/>
    <brk id="1701" max="16383" man="1"/>
    <brk id="1744" max="16383" man="1"/>
    <brk id="1790" max="16383" man="1"/>
    <brk id="1833" max="16383" man="1"/>
    <brk id="1878" max="16383" man="1"/>
    <brk id="19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E4E0A-AEC0-4218-92E6-067CE94C28A6}">
  <dimension ref="A1:L44"/>
  <sheetViews>
    <sheetView view="pageBreakPreview" topLeftCell="A25" zoomScale="60" zoomScaleNormal="100" workbookViewId="0">
      <selection activeCell="A30" sqref="A30:L30"/>
    </sheetView>
  </sheetViews>
  <sheetFormatPr defaultRowHeight="10.5"/>
  <cols>
    <col min="1" max="2" width="6.42578125" style="128" customWidth="1"/>
    <col min="3" max="3" width="111.28515625" style="128" customWidth="1"/>
    <col min="4" max="5" width="5.42578125" style="128" customWidth="1"/>
    <col min="6" max="6" width="1.140625" style="128" customWidth="1"/>
    <col min="7" max="7" width="4.28515625" style="128" customWidth="1"/>
    <col min="8" max="8" width="5.42578125" style="128" customWidth="1"/>
    <col min="9" max="9" width="1.5703125" style="128" customWidth="1"/>
    <col min="10" max="10" width="3.7109375" style="128" customWidth="1"/>
    <col min="11" max="11" width="5.42578125" style="128" customWidth="1"/>
    <col min="12" max="12" width="10.85546875" style="128" customWidth="1"/>
    <col min="13" max="16384" width="9.140625" style="128"/>
  </cols>
  <sheetData>
    <row r="1" spans="1:12" ht="65.2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5.6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9.7" customHeight="1">
      <c r="A3" s="171" t="s">
        <v>273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.75" customHeight="1">
      <c r="A4" s="215" t="s">
        <v>82</v>
      </c>
      <c r="B4" s="215"/>
      <c r="C4" s="217" t="s">
        <v>296</v>
      </c>
      <c r="D4" s="217"/>
      <c r="E4" s="217"/>
      <c r="F4" s="217"/>
      <c r="G4" s="165" t="s">
        <v>83</v>
      </c>
      <c r="H4" s="165"/>
      <c r="I4" s="165"/>
      <c r="J4" s="166" t="s">
        <v>331</v>
      </c>
      <c r="K4" s="166"/>
      <c r="L4" s="166"/>
    </row>
    <row r="5" spans="1:12" ht="12.6" customHeight="1">
      <c r="A5" s="215" t="s">
        <v>84</v>
      </c>
      <c r="B5" s="215"/>
      <c r="C5" s="217" t="s">
        <v>85</v>
      </c>
      <c r="D5" s="217"/>
      <c r="E5" s="217"/>
      <c r="F5" s="217"/>
      <c r="G5" s="167" t="s">
        <v>274</v>
      </c>
      <c r="H5" s="167"/>
      <c r="I5" s="167"/>
      <c r="J5" s="166" t="s">
        <v>275</v>
      </c>
      <c r="K5" s="166"/>
      <c r="L5" s="166"/>
    </row>
    <row r="6" spans="1:12" ht="14.45" customHeight="1">
      <c r="A6" s="215" t="s">
        <v>232</v>
      </c>
      <c r="B6" s="215"/>
      <c r="C6" s="217" t="s">
        <v>302</v>
      </c>
      <c r="D6" s="217"/>
      <c r="E6" s="217"/>
      <c r="F6" s="217"/>
      <c r="G6" s="165" t="s">
        <v>88</v>
      </c>
      <c r="H6" s="165"/>
      <c r="I6" s="165"/>
      <c r="J6" s="166" t="s">
        <v>276</v>
      </c>
      <c r="K6" s="166"/>
      <c r="L6" s="166"/>
    </row>
    <row r="7" spans="1:12" ht="14.1" customHeight="1">
      <c r="A7" s="215" t="s">
        <v>233</v>
      </c>
      <c r="B7" s="215"/>
      <c r="C7" s="216" t="s">
        <v>497</v>
      </c>
      <c r="D7" s="216"/>
      <c r="E7" s="216"/>
      <c r="F7" s="216"/>
      <c r="G7" s="165" t="s">
        <v>90</v>
      </c>
      <c r="H7" s="165"/>
      <c r="I7" s="165"/>
      <c r="J7" s="166" t="s">
        <v>91</v>
      </c>
      <c r="K7" s="166"/>
      <c r="L7" s="166"/>
    </row>
    <row r="8" spans="1:12" ht="14.1" customHeight="1">
      <c r="A8" s="215" t="s">
        <v>234</v>
      </c>
      <c r="B8" s="215"/>
      <c r="C8" s="216" t="s">
        <v>302</v>
      </c>
      <c r="D8" s="216"/>
      <c r="E8" s="216"/>
      <c r="F8" s="216"/>
      <c r="G8" s="165" t="s">
        <v>93</v>
      </c>
      <c r="H8" s="165"/>
      <c r="I8" s="165"/>
      <c r="J8" s="166" t="s">
        <v>498</v>
      </c>
      <c r="K8" s="166"/>
      <c r="L8" s="166"/>
    </row>
    <row r="9" spans="1:12" ht="14.1" customHeight="1">
      <c r="A9" s="210" t="s">
        <v>94</v>
      </c>
      <c r="B9" s="210"/>
      <c r="C9" s="211"/>
      <c r="D9" s="211"/>
      <c r="E9" s="211"/>
      <c r="F9" s="211"/>
      <c r="G9" s="212" t="s">
        <v>95</v>
      </c>
      <c r="H9" s="212"/>
      <c r="I9" s="212"/>
      <c r="J9" s="213" t="s">
        <v>333</v>
      </c>
      <c r="K9" s="213"/>
      <c r="L9" s="213"/>
    </row>
    <row r="10" spans="1:12" ht="28.35" customHeight="1">
      <c r="A10" s="214" t="s">
        <v>277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</row>
    <row r="11" spans="1:12" ht="28.35" customHeight="1">
      <c r="A11" s="144" t="s">
        <v>6</v>
      </c>
      <c r="B11" s="201" t="s">
        <v>278</v>
      </c>
      <c r="C11" s="201"/>
      <c r="D11" s="201" t="s">
        <v>279</v>
      </c>
      <c r="E11" s="201"/>
      <c r="F11" s="201" t="s">
        <v>280</v>
      </c>
      <c r="G11" s="201"/>
      <c r="H11" s="201"/>
      <c r="I11" s="201" t="s">
        <v>281</v>
      </c>
      <c r="J11" s="201"/>
      <c r="K11" s="201"/>
      <c r="L11" s="144" t="s">
        <v>282</v>
      </c>
    </row>
    <row r="12" spans="1:12" ht="17.100000000000001" customHeight="1">
      <c r="A12" s="220" t="s">
        <v>245</v>
      </c>
      <c r="B12" s="221" t="s">
        <v>298</v>
      </c>
      <c r="C12" s="221"/>
      <c r="D12" s="145" t="s">
        <v>499</v>
      </c>
      <c r="E12" s="131" t="s">
        <v>619</v>
      </c>
      <c r="F12" s="222" t="s">
        <v>500</v>
      </c>
      <c r="G12" s="222"/>
      <c r="H12" s="131" t="s">
        <v>620</v>
      </c>
      <c r="I12" s="222" t="s">
        <v>499</v>
      </c>
      <c r="J12" s="222"/>
      <c r="K12" s="131" t="s">
        <v>619</v>
      </c>
      <c r="L12" s="146" t="s">
        <v>621</v>
      </c>
    </row>
    <row r="13" spans="1:12" ht="17.100000000000001" customHeight="1">
      <c r="A13" s="220"/>
      <c r="B13" s="221"/>
      <c r="C13" s="221"/>
      <c r="D13" s="223">
        <v>3570.48</v>
      </c>
      <c r="E13" s="223"/>
      <c r="F13" s="223">
        <v>7140.97</v>
      </c>
      <c r="G13" s="223"/>
      <c r="H13" s="223"/>
      <c r="I13" s="223">
        <v>3570.48</v>
      </c>
      <c r="J13" s="223"/>
      <c r="K13" s="223"/>
      <c r="L13" s="146">
        <v>14281.93</v>
      </c>
    </row>
    <row r="14" spans="1:12" ht="17.100000000000001" customHeight="1">
      <c r="A14" s="220" t="s">
        <v>248</v>
      </c>
      <c r="B14" s="221" t="s">
        <v>501</v>
      </c>
      <c r="C14" s="221"/>
      <c r="D14" s="145" t="s">
        <v>284</v>
      </c>
      <c r="E14" s="131" t="s">
        <v>622</v>
      </c>
      <c r="F14" s="222"/>
      <c r="G14" s="222"/>
      <c r="H14" s="131"/>
      <c r="I14" s="222"/>
      <c r="J14" s="222"/>
      <c r="K14" s="131"/>
      <c r="L14" s="146" t="s">
        <v>622</v>
      </c>
    </row>
    <row r="15" spans="1:12" ht="17.100000000000001" customHeight="1">
      <c r="A15" s="220"/>
      <c r="B15" s="221"/>
      <c r="C15" s="221"/>
      <c r="D15" s="223">
        <v>4931.9399999999996</v>
      </c>
      <c r="E15" s="223"/>
      <c r="F15" s="223"/>
      <c r="G15" s="223"/>
      <c r="H15" s="223"/>
      <c r="I15" s="223"/>
      <c r="J15" s="223"/>
      <c r="K15" s="223"/>
      <c r="L15" s="146">
        <v>4931.9399999999996</v>
      </c>
    </row>
    <row r="16" spans="1:12" ht="17.100000000000001" customHeight="1">
      <c r="A16" s="220" t="s">
        <v>253</v>
      </c>
      <c r="B16" s="221" t="s">
        <v>502</v>
      </c>
      <c r="C16" s="221"/>
      <c r="D16" s="145" t="s">
        <v>284</v>
      </c>
      <c r="E16" s="131" t="s">
        <v>623</v>
      </c>
      <c r="F16" s="222"/>
      <c r="G16" s="222"/>
      <c r="H16" s="131"/>
      <c r="I16" s="222"/>
      <c r="J16" s="222"/>
      <c r="K16" s="131"/>
      <c r="L16" s="146" t="s">
        <v>623</v>
      </c>
    </row>
    <row r="17" spans="1:12" ht="17.100000000000001" customHeight="1">
      <c r="A17" s="220"/>
      <c r="B17" s="221"/>
      <c r="C17" s="221"/>
      <c r="D17" s="223">
        <v>6678.18</v>
      </c>
      <c r="E17" s="223"/>
      <c r="F17" s="223"/>
      <c r="G17" s="223"/>
      <c r="H17" s="223"/>
      <c r="I17" s="223"/>
      <c r="J17" s="223"/>
      <c r="K17" s="223"/>
      <c r="L17" s="146">
        <v>6678.18</v>
      </c>
    </row>
    <row r="18" spans="1:12" ht="17.100000000000001" customHeight="1">
      <c r="A18" s="220" t="s">
        <v>255</v>
      </c>
      <c r="B18" s="221" t="s">
        <v>299</v>
      </c>
      <c r="C18" s="221"/>
      <c r="D18" s="145"/>
      <c r="E18" s="131"/>
      <c r="F18" s="222" t="s">
        <v>284</v>
      </c>
      <c r="G18" s="222"/>
      <c r="H18" s="131" t="s">
        <v>624</v>
      </c>
      <c r="I18" s="222"/>
      <c r="J18" s="222"/>
      <c r="K18" s="131"/>
      <c r="L18" s="146" t="s">
        <v>624</v>
      </c>
    </row>
    <row r="19" spans="1:12" ht="17.100000000000001" customHeight="1">
      <c r="A19" s="220"/>
      <c r="B19" s="221"/>
      <c r="C19" s="221"/>
      <c r="D19" s="223"/>
      <c r="E19" s="223"/>
      <c r="F19" s="223">
        <v>35032.800000000003</v>
      </c>
      <c r="G19" s="223"/>
      <c r="H19" s="223"/>
      <c r="I19" s="223"/>
      <c r="J19" s="223"/>
      <c r="K19" s="223"/>
      <c r="L19" s="146">
        <v>35032.800000000003</v>
      </c>
    </row>
    <row r="20" spans="1:12" ht="17.100000000000001" customHeight="1">
      <c r="A20" s="220" t="s">
        <v>260</v>
      </c>
      <c r="B20" s="221" t="s">
        <v>503</v>
      </c>
      <c r="C20" s="221"/>
      <c r="D20" s="145"/>
      <c r="E20" s="131"/>
      <c r="F20" s="222" t="s">
        <v>500</v>
      </c>
      <c r="G20" s="222"/>
      <c r="H20" s="131" t="s">
        <v>625</v>
      </c>
      <c r="I20" s="222" t="s">
        <v>500</v>
      </c>
      <c r="J20" s="222"/>
      <c r="K20" s="131" t="s">
        <v>625</v>
      </c>
      <c r="L20" s="146" t="s">
        <v>626</v>
      </c>
    </row>
    <row r="21" spans="1:12" ht="17.100000000000001" customHeight="1">
      <c r="A21" s="220"/>
      <c r="B21" s="221"/>
      <c r="C21" s="221"/>
      <c r="D21" s="223"/>
      <c r="E21" s="223"/>
      <c r="F21" s="223">
        <v>6570.99</v>
      </c>
      <c r="G21" s="223"/>
      <c r="H21" s="223"/>
      <c r="I21" s="223">
        <v>6570.99</v>
      </c>
      <c r="J21" s="223"/>
      <c r="K21" s="223"/>
      <c r="L21" s="146">
        <v>13141.98</v>
      </c>
    </row>
    <row r="22" spans="1:12" ht="17.100000000000001" customHeight="1">
      <c r="A22" s="220" t="s">
        <v>263</v>
      </c>
      <c r="B22" s="221" t="s">
        <v>504</v>
      </c>
      <c r="C22" s="221"/>
      <c r="D22" s="145" t="s">
        <v>283</v>
      </c>
      <c r="E22" s="131" t="s">
        <v>627</v>
      </c>
      <c r="F22" s="222" t="s">
        <v>300</v>
      </c>
      <c r="G22" s="222"/>
      <c r="H22" s="131" t="s">
        <v>628</v>
      </c>
      <c r="I22" s="222" t="s">
        <v>300</v>
      </c>
      <c r="J22" s="222"/>
      <c r="K22" s="131" t="s">
        <v>628</v>
      </c>
      <c r="L22" s="146" t="s">
        <v>629</v>
      </c>
    </row>
    <row r="23" spans="1:12" ht="17.100000000000001" customHeight="1">
      <c r="A23" s="220"/>
      <c r="B23" s="221"/>
      <c r="C23" s="221"/>
      <c r="D23" s="223">
        <v>3147.86</v>
      </c>
      <c r="E23" s="223"/>
      <c r="F23" s="223">
        <v>6295.72</v>
      </c>
      <c r="G23" s="223"/>
      <c r="H23" s="223"/>
      <c r="I23" s="223">
        <v>6295.72</v>
      </c>
      <c r="J23" s="223"/>
      <c r="K23" s="223"/>
      <c r="L23" s="146">
        <v>15739.3</v>
      </c>
    </row>
    <row r="24" spans="1:12" ht="17.100000000000001" customHeight="1">
      <c r="A24" s="220" t="s">
        <v>268</v>
      </c>
      <c r="B24" s="221" t="s">
        <v>505</v>
      </c>
      <c r="C24" s="221"/>
      <c r="D24" s="145" t="s">
        <v>283</v>
      </c>
      <c r="E24" s="131" t="s">
        <v>630</v>
      </c>
      <c r="F24" s="222" t="s">
        <v>300</v>
      </c>
      <c r="G24" s="222"/>
      <c r="H24" s="131" t="s">
        <v>631</v>
      </c>
      <c r="I24" s="222" t="s">
        <v>300</v>
      </c>
      <c r="J24" s="222"/>
      <c r="K24" s="131" t="s">
        <v>631</v>
      </c>
      <c r="L24" s="146" t="s">
        <v>632</v>
      </c>
    </row>
    <row r="25" spans="1:12" ht="17.100000000000001" customHeight="1">
      <c r="A25" s="220"/>
      <c r="B25" s="221"/>
      <c r="C25" s="221"/>
      <c r="D25" s="223">
        <v>6878.59</v>
      </c>
      <c r="E25" s="223"/>
      <c r="F25" s="223">
        <v>13757.18</v>
      </c>
      <c r="G25" s="223"/>
      <c r="H25" s="223"/>
      <c r="I25" s="223">
        <v>13757.19</v>
      </c>
      <c r="J25" s="223"/>
      <c r="K25" s="223"/>
      <c r="L25" s="146">
        <v>34392.959999999999</v>
      </c>
    </row>
    <row r="26" spans="1:12" ht="17.100000000000001" customHeight="1">
      <c r="A26" s="220" t="s">
        <v>506</v>
      </c>
      <c r="B26" s="221" t="s">
        <v>507</v>
      </c>
      <c r="C26" s="221"/>
      <c r="D26" s="145" t="s">
        <v>283</v>
      </c>
      <c r="E26" s="131" t="s">
        <v>633</v>
      </c>
      <c r="F26" s="222" t="s">
        <v>300</v>
      </c>
      <c r="G26" s="222"/>
      <c r="H26" s="131" t="s">
        <v>634</v>
      </c>
      <c r="I26" s="222" t="s">
        <v>300</v>
      </c>
      <c r="J26" s="222"/>
      <c r="K26" s="131" t="s">
        <v>634</v>
      </c>
      <c r="L26" s="146" t="s">
        <v>635</v>
      </c>
    </row>
    <row r="27" spans="1:12" ht="17.100000000000001" customHeight="1">
      <c r="A27" s="220"/>
      <c r="B27" s="221"/>
      <c r="C27" s="221"/>
      <c r="D27" s="223">
        <v>7838.83</v>
      </c>
      <c r="E27" s="223"/>
      <c r="F27" s="223">
        <v>15677.66</v>
      </c>
      <c r="G27" s="223"/>
      <c r="H27" s="223"/>
      <c r="I27" s="223">
        <v>15677.65</v>
      </c>
      <c r="J27" s="223"/>
      <c r="K27" s="223"/>
      <c r="L27" s="146">
        <v>39194.14</v>
      </c>
    </row>
    <row r="28" spans="1:12" ht="17.100000000000001" customHeight="1">
      <c r="A28" s="220" t="s">
        <v>508</v>
      </c>
      <c r="B28" s="221" t="s">
        <v>509</v>
      </c>
      <c r="C28" s="221"/>
      <c r="D28" s="145"/>
      <c r="E28" s="131"/>
      <c r="F28" s="222"/>
      <c r="G28" s="222"/>
      <c r="H28" s="131"/>
      <c r="I28" s="222" t="s">
        <v>284</v>
      </c>
      <c r="J28" s="222"/>
      <c r="K28" s="131" t="s">
        <v>636</v>
      </c>
      <c r="L28" s="146" t="s">
        <v>636</v>
      </c>
    </row>
    <row r="29" spans="1:12" ht="17.100000000000001" customHeight="1">
      <c r="A29" s="220"/>
      <c r="B29" s="221"/>
      <c r="C29" s="221"/>
      <c r="D29" s="223"/>
      <c r="E29" s="223"/>
      <c r="F29" s="223"/>
      <c r="G29" s="223"/>
      <c r="H29" s="223"/>
      <c r="I29" s="223">
        <v>5832</v>
      </c>
      <c r="J29" s="223"/>
      <c r="K29" s="223"/>
      <c r="L29" s="146">
        <v>5832</v>
      </c>
    </row>
    <row r="30" spans="1:12" ht="65.2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</row>
    <row r="31" spans="1:12" ht="5.65" customHeight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1:12" ht="19.7" customHeight="1">
      <c r="A32" s="171" t="s">
        <v>273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</row>
    <row r="33" spans="1:12" ht="15.75" customHeight="1">
      <c r="A33" s="215" t="s">
        <v>82</v>
      </c>
      <c r="B33" s="215"/>
      <c r="C33" s="217" t="s">
        <v>296</v>
      </c>
      <c r="D33" s="217"/>
      <c r="E33" s="217"/>
      <c r="F33" s="217"/>
      <c r="G33" s="165" t="s">
        <v>83</v>
      </c>
      <c r="H33" s="165"/>
      <c r="I33" s="165"/>
      <c r="J33" s="166" t="s">
        <v>331</v>
      </c>
      <c r="K33" s="166"/>
      <c r="L33" s="166"/>
    </row>
    <row r="34" spans="1:12" ht="12.6" customHeight="1">
      <c r="A34" s="215" t="s">
        <v>84</v>
      </c>
      <c r="B34" s="215"/>
      <c r="C34" s="217" t="s">
        <v>85</v>
      </c>
      <c r="D34" s="217"/>
      <c r="E34" s="217"/>
      <c r="F34" s="217"/>
      <c r="G34" s="167" t="s">
        <v>274</v>
      </c>
      <c r="H34" s="167"/>
      <c r="I34" s="167"/>
      <c r="J34" s="166" t="s">
        <v>275</v>
      </c>
      <c r="K34" s="166"/>
      <c r="L34" s="166"/>
    </row>
    <row r="35" spans="1:12" ht="14.45" customHeight="1">
      <c r="A35" s="215" t="s">
        <v>232</v>
      </c>
      <c r="B35" s="215"/>
      <c r="C35" s="217" t="s">
        <v>302</v>
      </c>
      <c r="D35" s="217"/>
      <c r="E35" s="217"/>
      <c r="F35" s="217"/>
      <c r="G35" s="165" t="s">
        <v>88</v>
      </c>
      <c r="H35" s="165"/>
      <c r="I35" s="165"/>
      <c r="J35" s="166" t="s">
        <v>276</v>
      </c>
      <c r="K35" s="166"/>
      <c r="L35" s="166"/>
    </row>
    <row r="36" spans="1:12" ht="14.1" customHeight="1">
      <c r="A36" s="215" t="s">
        <v>233</v>
      </c>
      <c r="B36" s="215"/>
      <c r="C36" s="216" t="s">
        <v>497</v>
      </c>
      <c r="D36" s="216"/>
      <c r="E36" s="216"/>
      <c r="F36" s="216"/>
      <c r="G36" s="165" t="s">
        <v>90</v>
      </c>
      <c r="H36" s="165"/>
      <c r="I36" s="165"/>
      <c r="J36" s="166" t="s">
        <v>91</v>
      </c>
      <c r="K36" s="166"/>
      <c r="L36" s="166"/>
    </row>
    <row r="37" spans="1:12" ht="14.1" customHeight="1">
      <c r="A37" s="215" t="s">
        <v>234</v>
      </c>
      <c r="B37" s="215"/>
      <c r="C37" s="216" t="s">
        <v>302</v>
      </c>
      <c r="D37" s="216"/>
      <c r="E37" s="216"/>
      <c r="F37" s="216"/>
      <c r="G37" s="165" t="s">
        <v>93</v>
      </c>
      <c r="H37" s="165"/>
      <c r="I37" s="165"/>
      <c r="J37" s="166" t="s">
        <v>510</v>
      </c>
      <c r="K37" s="166"/>
      <c r="L37" s="166"/>
    </row>
    <row r="38" spans="1:12" ht="14.1" customHeight="1">
      <c r="A38" s="210" t="s">
        <v>94</v>
      </c>
      <c r="B38" s="210"/>
      <c r="C38" s="211"/>
      <c r="D38" s="211"/>
      <c r="E38" s="211"/>
      <c r="F38" s="211"/>
      <c r="G38" s="212" t="s">
        <v>95</v>
      </c>
      <c r="H38" s="212"/>
      <c r="I38" s="212"/>
      <c r="J38" s="213" t="s">
        <v>333</v>
      </c>
      <c r="K38" s="213"/>
      <c r="L38" s="213"/>
    </row>
    <row r="39" spans="1:12" ht="28.35" customHeight="1">
      <c r="A39" s="214" t="s">
        <v>277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</row>
    <row r="40" spans="1:12" ht="28.35" customHeight="1">
      <c r="A40" s="144" t="s">
        <v>6</v>
      </c>
      <c r="B40" s="201" t="s">
        <v>278</v>
      </c>
      <c r="C40" s="201"/>
      <c r="D40" s="201" t="s">
        <v>279</v>
      </c>
      <c r="E40" s="201"/>
      <c r="F40" s="201" t="s">
        <v>280</v>
      </c>
      <c r="G40" s="201"/>
      <c r="H40" s="201"/>
      <c r="I40" s="201" t="s">
        <v>281</v>
      </c>
      <c r="J40" s="201"/>
      <c r="K40" s="201"/>
      <c r="L40" s="144" t="s">
        <v>282</v>
      </c>
    </row>
    <row r="41" spans="1:12" ht="17.100000000000001" customHeight="1">
      <c r="A41" s="205"/>
      <c r="B41" s="206" t="s">
        <v>285</v>
      </c>
      <c r="C41" s="206"/>
      <c r="D41" s="207" t="s">
        <v>637</v>
      </c>
      <c r="E41" s="207"/>
      <c r="F41" s="207" t="s">
        <v>638</v>
      </c>
      <c r="G41" s="207"/>
      <c r="H41" s="207"/>
      <c r="I41" s="207" t="s">
        <v>639</v>
      </c>
      <c r="J41" s="207"/>
      <c r="K41" s="207"/>
      <c r="L41" s="208"/>
    </row>
    <row r="42" spans="1:12" ht="17.100000000000001" customHeight="1">
      <c r="A42" s="205"/>
      <c r="B42" s="206"/>
      <c r="C42" s="206"/>
      <c r="D42" s="209">
        <v>33045.879999999997</v>
      </c>
      <c r="E42" s="209"/>
      <c r="F42" s="209">
        <v>84475.32</v>
      </c>
      <c r="G42" s="209"/>
      <c r="H42" s="209"/>
      <c r="I42" s="209">
        <v>51704.03</v>
      </c>
      <c r="J42" s="209"/>
      <c r="K42" s="209"/>
      <c r="L42" s="208"/>
    </row>
    <row r="43" spans="1:12" ht="17.100000000000001" customHeight="1">
      <c r="A43" s="201"/>
      <c r="B43" s="202" t="s">
        <v>286</v>
      </c>
      <c r="C43" s="202"/>
      <c r="D43" s="203" t="s">
        <v>637</v>
      </c>
      <c r="E43" s="203"/>
      <c r="F43" s="203" t="s">
        <v>640</v>
      </c>
      <c r="G43" s="203"/>
      <c r="H43" s="203"/>
      <c r="I43" s="203" t="s">
        <v>284</v>
      </c>
      <c r="J43" s="203"/>
      <c r="K43" s="203"/>
      <c r="L43" s="147" t="s">
        <v>284</v>
      </c>
    </row>
    <row r="44" spans="1:12" ht="17.100000000000001" customHeight="1">
      <c r="A44" s="201"/>
      <c r="B44" s="202"/>
      <c r="C44" s="202"/>
      <c r="D44" s="204">
        <v>33045.879999999997</v>
      </c>
      <c r="E44" s="204"/>
      <c r="F44" s="204">
        <v>117521.2</v>
      </c>
      <c r="G44" s="204"/>
      <c r="H44" s="204"/>
      <c r="I44" s="204">
        <v>169225.23</v>
      </c>
      <c r="J44" s="204"/>
      <c r="K44" s="204"/>
      <c r="L44" s="148">
        <v>169225.23</v>
      </c>
    </row>
  </sheetData>
  <mergeCells count="144">
    <mergeCell ref="A43:A44"/>
    <mergeCell ref="B43:C44"/>
    <mergeCell ref="D43:E43"/>
    <mergeCell ref="F43:H43"/>
    <mergeCell ref="I43:K43"/>
    <mergeCell ref="D44:E44"/>
    <mergeCell ref="F44:H44"/>
    <mergeCell ref="I44:K44"/>
    <mergeCell ref="A41:A42"/>
    <mergeCell ref="B41:C42"/>
    <mergeCell ref="D41:E41"/>
    <mergeCell ref="F41:H41"/>
    <mergeCell ref="I41:K41"/>
    <mergeCell ref="L41:L42"/>
    <mergeCell ref="D42:E42"/>
    <mergeCell ref="F42:H42"/>
    <mergeCell ref="I42:K42"/>
    <mergeCell ref="A38:B38"/>
    <mergeCell ref="C38:F38"/>
    <mergeCell ref="G38:I38"/>
    <mergeCell ref="J38:L38"/>
    <mergeCell ref="A39:L39"/>
    <mergeCell ref="B40:C40"/>
    <mergeCell ref="D40:E40"/>
    <mergeCell ref="F40:H40"/>
    <mergeCell ref="I40:K40"/>
    <mergeCell ref="A36:B36"/>
    <mergeCell ref="C36:F36"/>
    <mergeCell ref="G36:I36"/>
    <mergeCell ref="J36:L36"/>
    <mergeCell ref="A37:B37"/>
    <mergeCell ref="C37:F37"/>
    <mergeCell ref="G37:I37"/>
    <mergeCell ref="J37:L37"/>
    <mergeCell ref="A34:B34"/>
    <mergeCell ref="C34:F34"/>
    <mergeCell ref="G34:I34"/>
    <mergeCell ref="J34:L34"/>
    <mergeCell ref="A35:B35"/>
    <mergeCell ref="C35:F35"/>
    <mergeCell ref="G35:I35"/>
    <mergeCell ref="J35:L35"/>
    <mergeCell ref="A30:L30"/>
    <mergeCell ref="A31:L31"/>
    <mergeCell ref="A32:L32"/>
    <mergeCell ref="A33:B33"/>
    <mergeCell ref="C33:F33"/>
    <mergeCell ref="G33:I33"/>
    <mergeCell ref="J33:L33"/>
    <mergeCell ref="A28:A29"/>
    <mergeCell ref="B28:C29"/>
    <mergeCell ref="F28:G28"/>
    <mergeCell ref="I28:J28"/>
    <mergeCell ref="D29:E29"/>
    <mergeCell ref="F29:H29"/>
    <mergeCell ref="I29:K29"/>
    <mergeCell ref="A26:A27"/>
    <mergeCell ref="B26:C27"/>
    <mergeCell ref="F26:G26"/>
    <mergeCell ref="I26:J26"/>
    <mergeCell ref="D27:E27"/>
    <mergeCell ref="F27:H27"/>
    <mergeCell ref="I27:K27"/>
    <mergeCell ref="A24:A25"/>
    <mergeCell ref="B24:C25"/>
    <mergeCell ref="F24:G24"/>
    <mergeCell ref="I24:J24"/>
    <mergeCell ref="D25:E25"/>
    <mergeCell ref="F25:H25"/>
    <mergeCell ref="I25:K25"/>
    <mergeCell ref="A22:A23"/>
    <mergeCell ref="B22:C23"/>
    <mergeCell ref="F22:G22"/>
    <mergeCell ref="I22:J22"/>
    <mergeCell ref="D23:E23"/>
    <mergeCell ref="F23:H23"/>
    <mergeCell ref="I23:K23"/>
    <mergeCell ref="A20:A21"/>
    <mergeCell ref="B20:C21"/>
    <mergeCell ref="F20:G20"/>
    <mergeCell ref="I20:J20"/>
    <mergeCell ref="D21:E21"/>
    <mergeCell ref="F21:H21"/>
    <mergeCell ref="I21:K21"/>
    <mergeCell ref="A18:A19"/>
    <mergeCell ref="B18:C19"/>
    <mergeCell ref="F18:G18"/>
    <mergeCell ref="I18:J18"/>
    <mergeCell ref="D19:E19"/>
    <mergeCell ref="F19:H19"/>
    <mergeCell ref="I19:K19"/>
    <mergeCell ref="A16:A17"/>
    <mergeCell ref="B16:C17"/>
    <mergeCell ref="F16:G16"/>
    <mergeCell ref="I16:J16"/>
    <mergeCell ref="D17:E17"/>
    <mergeCell ref="F17:H17"/>
    <mergeCell ref="I17:K17"/>
    <mergeCell ref="A14:A15"/>
    <mergeCell ref="B14:C15"/>
    <mergeCell ref="F14:G14"/>
    <mergeCell ref="I14:J14"/>
    <mergeCell ref="D15:E15"/>
    <mergeCell ref="F15:H15"/>
    <mergeCell ref="I15:K15"/>
    <mergeCell ref="A12:A13"/>
    <mergeCell ref="B12:C13"/>
    <mergeCell ref="F12:G12"/>
    <mergeCell ref="I12:J12"/>
    <mergeCell ref="D13:E13"/>
    <mergeCell ref="F13:H13"/>
    <mergeCell ref="I13:K13"/>
    <mergeCell ref="A9:B9"/>
    <mergeCell ref="C9:F9"/>
    <mergeCell ref="G9:I9"/>
    <mergeCell ref="J9:L9"/>
    <mergeCell ref="A10:L10"/>
    <mergeCell ref="B11:C11"/>
    <mergeCell ref="D11:E11"/>
    <mergeCell ref="F11:H11"/>
    <mergeCell ref="I11:K11"/>
    <mergeCell ref="A7:B7"/>
    <mergeCell ref="C7:F7"/>
    <mergeCell ref="G7:I7"/>
    <mergeCell ref="J7:L7"/>
    <mergeCell ref="A8:B8"/>
    <mergeCell ref="C8:F8"/>
    <mergeCell ref="G8:I8"/>
    <mergeCell ref="J8:L8"/>
    <mergeCell ref="A5:B5"/>
    <mergeCell ref="C5:F5"/>
    <mergeCell ref="G5:I5"/>
    <mergeCell ref="J5:L5"/>
    <mergeCell ref="A6:B6"/>
    <mergeCell ref="C6:F6"/>
    <mergeCell ref="G6:I6"/>
    <mergeCell ref="J6:L6"/>
    <mergeCell ref="A1:L1"/>
    <mergeCell ref="A2:L2"/>
    <mergeCell ref="A3:L3"/>
    <mergeCell ref="A4:B4"/>
    <mergeCell ref="C4:F4"/>
    <mergeCell ref="G4:I4"/>
    <mergeCell ref="J4:L4"/>
  </mergeCells>
  <pageMargins left="0.39" right="0.39" top="0.39" bottom="0.39" header="0" footer="0"/>
  <pageSetup paperSize="9" scale="83" orientation="landscape" horizontalDpi="300" verticalDpi="300" r:id="rId1"/>
  <rowBreaks count="1" manualBreakCount="1">
    <brk id="2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E98A-5D29-4B38-8684-F5D7C14A52B8}">
  <sheetPr codeName="Planilha3">
    <pageSetUpPr fitToPage="1"/>
  </sheetPr>
  <dimension ref="A1:J53"/>
  <sheetViews>
    <sheetView workbookViewId="0">
      <selection activeCell="A47" sqref="A47:I47"/>
    </sheetView>
  </sheetViews>
  <sheetFormatPr defaultRowHeight="15"/>
  <cols>
    <col min="1" max="1" width="14" customWidth="1"/>
    <col min="2" max="2" width="25.42578125" customWidth="1"/>
    <col min="3" max="3" width="24" customWidth="1"/>
  </cols>
  <sheetData>
    <row r="1" spans="1:9" ht="15.75" thickBot="1"/>
    <row r="2" spans="1:9" s="6" customFormat="1" ht="63.75" customHeight="1">
      <c r="A2" s="109"/>
      <c r="B2" s="110"/>
      <c r="C2" s="110"/>
      <c r="D2" s="110"/>
      <c r="E2" s="110"/>
      <c r="F2" s="110"/>
      <c r="G2" s="110"/>
      <c r="H2" s="110"/>
      <c r="I2" s="111"/>
    </row>
    <row r="3" spans="1:9" s="6" customFormat="1" ht="14.25" customHeight="1">
      <c r="A3" s="232" t="s">
        <v>85</v>
      </c>
      <c r="B3" s="233"/>
      <c r="C3" s="233"/>
      <c r="D3" s="233"/>
      <c r="E3" s="233"/>
      <c r="F3" s="233"/>
      <c r="G3" s="233"/>
      <c r="H3" s="233"/>
      <c r="I3" s="234"/>
    </row>
    <row r="4" spans="1:9" s="6" customFormat="1" ht="14.25">
      <c r="A4" s="235" t="s">
        <v>302</v>
      </c>
      <c r="B4" s="236"/>
      <c r="C4" s="236"/>
      <c r="D4" s="236"/>
      <c r="E4" s="236"/>
      <c r="F4" s="236"/>
      <c r="G4" s="236"/>
      <c r="H4" s="236"/>
      <c r="I4" s="237"/>
    </row>
    <row r="5" spans="1:9" s="6" customFormat="1" ht="57.75" customHeight="1">
      <c r="A5" s="238" t="s">
        <v>308</v>
      </c>
      <c r="B5" s="239"/>
      <c r="C5" s="239"/>
      <c r="D5" s="239"/>
      <c r="E5" s="239"/>
      <c r="F5" s="239"/>
      <c r="G5" s="239"/>
      <c r="H5" s="239"/>
      <c r="I5" s="240"/>
    </row>
    <row r="6" spans="1:9" s="6" customFormat="1" ht="18.75" customHeight="1">
      <c r="A6" s="112" t="s">
        <v>292</v>
      </c>
      <c r="B6" s="113"/>
      <c r="C6" s="84"/>
      <c r="D6" s="114"/>
      <c r="E6" s="114"/>
      <c r="F6" s="114"/>
      <c r="G6" s="114"/>
      <c r="H6" s="114"/>
      <c r="I6" s="115"/>
    </row>
    <row r="7" spans="1:9" s="6" customFormat="1" ht="14.25">
      <c r="A7" s="235" t="s">
        <v>293</v>
      </c>
      <c r="B7" s="236"/>
      <c r="C7" s="236"/>
      <c r="D7" s="236"/>
      <c r="E7" s="236"/>
      <c r="F7" s="236"/>
      <c r="G7" s="236"/>
      <c r="H7" s="236"/>
      <c r="I7" s="237"/>
    </row>
    <row r="8" spans="1:9" s="6" customFormat="1" ht="15.75" customHeight="1" thickBot="1">
      <c r="A8" s="235" t="s">
        <v>303</v>
      </c>
      <c r="B8" s="236"/>
      <c r="C8" s="236"/>
      <c r="D8" s="236"/>
      <c r="E8" s="236"/>
      <c r="F8" s="236"/>
      <c r="G8" s="236"/>
      <c r="H8" s="236"/>
      <c r="I8" s="237"/>
    </row>
    <row r="9" spans="1:9" ht="15" customHeight="1" thickBot="1">
      <c r="A9" s="224" t="s">
        <v>309</v>
      </c>
      <c r="B9" s="225"/>
      <c r="C9" s="225"/>
      <c r="D9" s="225"/>
      <c r="E9" s="225"/>
      <c r="F9" s="225"/>
      <c r="G9" s="225"/>
      <c r="H9" s="225"/>
      <c r="I9" s="226"/>
    </row>
    <row r="10" spans="1:9" ht="15" customHeight="1" thickBot="1">
      <c r="A10" s="227"/>
      <c r="B10" s="228"/>
      <c r="C10" s="228"/>
      <c r="D10" s="228"/>
      <c r="E10" s="228"/>
      <c r="F10" s="228"/>
      <c r="G10" s="228"/>
      <c r="H10" s="228"/>
      <c r="I10" s="229"/>
    </row>
    <row r="11" spans="1:9" ht="15.75" thickBot="1">
      <c r="A11" s="86" t="s">
        <v>310</v>
      </c>
      <c r="B11" s="87"/>
      <c r="C11" s="87"/>
      <c r="D11" s="87"/>
      <c r="E11" s="87"/>
      <c r="F11" s="87"/>
      <c r="G11" s="87"/>
      <c r="H11" s="87"/>
      <c r="I11" s="88"/>
    </row>
    <row r="12" spans="1:9" ht="15.75" thickBot="1">
      <c r="A12" s="89" t="s">
        <v>311</v>
      </c>
      <c r="B12" s="116" t="s">
        <v>312</v>
      </c>
      <c r="C12" s="117"/>
      <c r="D12" s="117"/>
      <c r="E12" s="117"/>
      <c r="F12" s="117"/>
      <c r="G12" s="117"/>
      <c r="H12" s="117"/>
      <c r="I12" s="90"/>
    </row>
    <row r="13" spans="1:9">
      <c r="A13" s="118">
        <v>1</v>
      </c>
      <c r="B13" s="119" t="s">
        <v>313</v>
      </c>
      <c r="C13" s="120"/>
      <c r="D13" s="120"/>
      <c r="E13" s="120"/>
      <c r="F13" s="120"/>
      <c r="G13" s="120"/>
      <c r="H13" s="121"/>
      <c r="I13" s="122">
        <v>3.7999999999999999E-2</v>
      </c>
    </row>
    <row r="14" spans="1:9">
      <c r="A14" s="91">
        <v>2</v>
      </c>
      <c r="B14" s="92" t="s">
        <v>314</v>
      </c>
      <c r="C14" s="117"/>
      <c r="D14" s="117"/>
      <c r="E14" s="117"/>
      <c r="F14" s="117"/>
      <c r="G14" s="117"/>
      <c r="H14" s="117"/>
      <c r="I14" s="93">
        <v>3.2000000000000002E-3</v>
      </c>
    </row>
    <row r="15" spans="1:9">
      <c r="A15" s="91">
        <v>3</v>
      </c>
      <c r="B15" s="92" t="s">
        <v>315</v>
      </c>
      <c r="C15" s="117"/>
      <c r="D15" s="117"/>
      <c r="E15" s="117"/>
      <c r="F15" s="117"/>
      <c r="G15" s="117"/>
      <c r="H15" s="94"/>
      <c r="I15" s="95">
        <v>5.0000000000000001E-3</v>
      </c>
    </row>
    <row r="16" spans="1:9">
      <c r="A16" s="91">
        <v>4</v>
      </c>
      <c r="B16" s="92" t="s">
        <v>316</v>
      </c>
      <c r="C16" s="117"/>
      <c r="D16" s="117"/>
      <c r="E16" s="117"/>
      <c r="F16" s="117"/>
      <c r="G16" s="117"/>
      <c r="H16" s="94"/>
      <c r="I16" s="93">
        <v>1.0200000000000001E-2</v>
      </c>
    </row>
    <row r="17" spans="1:10">
      <c r="A17" s="91">
        <v>5</v>
      </c>
      <c r="B17" s="92" t="s">
        <v>317</v>
      </c>
      <c r="C17" s="117"/>
      <c r="D17" s="117"/>
      <c r="E17" s="117"/>
      <c r="F17" s="117"/>
      <c r="G17" s="117"/>
      <c r="H17" s="94"/>
      <c r="I17" s="93">
        <v>6.6400000000000001E-2</v>
      </c>
    </row>
    <row r="18" spans="1:10" ht="15.75" thickBot="1">
      <c r="A18" s="96">
        <v>6</v>
      </c>
      <c r="B18" s="97" t="s">
        <v>318</v>
      </c>
      <c r="C18" s="98"/>
      <c r="D18" s="98"/>
      <c r="E18" s="98"/>
      <c r="F18" s="98"/>
      <c r="G18" s="98"/>
      <c r="H18" s="99"/>
      <c r="I18" s="100">
        <f>I25</f>
        <v>0.13150000000000001</v>
      </c>
    </row>
    <row r="19" spans="1:10">
      <c r="A19" s="101"/>
      <c r="B19" s="117"/>
      <c r="C19" s="117"/>
      <c r="D19" s="117"/>
      <c r="E19" s="117"/>
      <c r="F19" s="117"/>
      <c r="G19" s="117"/>
      <c r="H19" s="117"/>
      <c r="I19" s="102"/>
    </row>
    <row r="20" spans="1:10" ht="15.75" thickBot="1">
      <c r="A20" s="89" t="s">
        <v>311</v>
      </c>
      <c r="B20" s="116" t="s">
        <v>319</v>
      </c>
      <c r="C20" s="117"/>
      <c r="D20" s="117"/>
      <c r="E20" s="117"/>
      <c r="F20" s="117"/>
      <c r="G20" s="117"/>
      <c r="H20" s="117"/>
      <c r="I20" s="102"/>
    </row>
    <row r="21" spans="1:10">
      <c r="A21" s="118" t="s">
        <v>264</v>
      </c>
      <c r="B21" s="119" t="s">
        <v>10</v>
      </c>
      <c r="C21" s="120"/>
      <c r="D21" s="120"/>
      <c r="E21" s="120"/>
      <c r="F21" s="120"/>
      <c r="G21" s="120"/>
      <c r="H21" s="120"/>
      <c r="I21" s="122">
        <v>0.05</v>
      </c>
    </row>
    <row r="22" spans="1:10">
      <c r="A22" s="91" t="s">
        <v>265</v>
      </c>
      <c r="B22" s="92" t="s">
        <v>9</v>
      </c>
      <c r="C22" s="117"/>
      <c r="D22" s="117"/>
      <c r="E22" s="117"/>
      <c r="F22" s="117"/>
      <c r="G22" s="117"/>
      <c r="H22" s="117"/>
      <c r="I22" s="93">
        <v>6.4999999999999997E-3</v>
      </c>
    </row>
    <row r="23" spans="1:10">
      <c r="A23" s="91" t="s">
        <v>266</v>
      </c>
      <c r="B23" s="92" t="s">
        <v>8</v>
      </c>
      <c r="C23" s="117"/>
      <c r="D23" s="117"/>
      <c r="E23" s="117"/>
      <c r="F23" s="117"/>
      <c r="G23" s="117"/>
      <c r="H23" s="117"/>
      <c r="I23" s="93">
        <v>0.03</v>
      </c>
    </row>
    <row r="24" spans="1:10" ht="15.75" thickBot="1">
      <c r="A24" s="91" t="s">
        <v>267</v>
      </c>
      <c r="B24" s="92" t="s">
        <v>320</v>
      </c>
      <c r="C24" s="117"/>
      <c r="D24" s="117"/>
      <c r="E24" s="117"/>
      <c r="F24" s="117"/>
      <c r="G24" s="117"/>
      <c r="H24" s="117"/>
      <c r="I24" s="100">
        <v>4.4999999999999998E-2</v>
      </c>
    </row>
    <row r="25" spans="1:10" ht="15.75" thickBot="1">
      <c r="A25" s="103"/>
      <c r="B25" s="104"/>
      <c r="C25" s="104"/>
      <c r="D25" s="104"/>
      <c r="E25" s="104"/>
      <c r="F25" s="104"/>
      <c r="G25" s="230" t="s">
        <v>321</v>
      </c>
      <c r="H25" s="231"/>
      <c r="I25" s="123">
        <f>SUM(I21:I24)</f>
        <v>0.13150000000000001</v>
      </c>
    </row>
    <row r="26" spans="1:10" ht="15.75" thickBot="1">
      <c r="A26" s="242" t="s">
        <v>322</v>
      </c>
      <c r="B26" s="243"/>
      <c r="C26" s="243"/>
      <c r="D26" s="243"/>
      <c r="E26" s="243"/>
      <c r="F26" s="243"/>
      <c r="G26" s="243"/>
      <c r="H26" s="243"/>
      <c r="I26" s="244"/>
    </row>
    <row r="27" spans="1:10" ht="55.5" customHeight="1" thickBot="1">
      <c r="A27" s="246"/>
      <c r="B27" s="247"/>
      <c r="C27" s="247"/>
      <c r="D27" s="247"/>
      <c r="E27" s="247"/>
      <c r="F27" s="247"/>
      <c r="G27" s="247"/>
      <c r="H27" s="248"/>
      <c r="I27" s="124">
        <f>(((1+I13+I14+I15)*(1+I16)*(1+I17))/(1-I18))-1</f>
        <v>0.29769428939090381</v>
      </c>
    </row>
    <row r="28" spans="1:10" ht="38.25" customHeight="1">
      <c r="A28" s="105"/>
      <c r="B28" s="117"/>
      <c r="C28" s="117"/>
      <c r="D28" s="117"/>
      <c r="E28" s="117"/>
      <c r="F28" s="117"/>
      <c r="G28" s="117"/>
      <c r="H28" s="117"/>
      <c r="I28" s="106"/>
    </row>
    <row r="29" spans="1:10" ht="15" customHeight="1">
      <c r="A29" s="107" t="s">
        <v>323</v>
      </c>
      <c r="B29" s="117"/>
      <c r="C29" s="117"/>
      <c r="D29" s="117"/>
      <c r="E29" s="117"/>
      <c r="F29" s="117"/>
      <c r="G29" s="117"/>
      <c r="H29" s="117"/>
      <c r="I29" s="108"/>
    </row>
    <row r="30" spans="1:10" ht="47.25" customHeight="1">
      <c r="A30" s="251" t="s">
        <v>324</v>
      </c>
      <c r="B30" s="252"/>
      <c r="C30" s="252"/>
      <c r="D30" s="252"/>
      <c r="E30" s="252"/>
      <c r="F30" s="252"/>
      <c r="G30" s="252"/>
      <c r="H30" s="252"/>
      <c r="I30" s="253"/>
    </row>
    <row r="31" spans="1:10">
      <c r="A31" s="251" t="s">
        <v>325</v>
      </c>
      <c r="B31" s="252"/>
      <c r="C31" s="252"/>
      <c r="D31" s="252"/>
      <c r="E31" s="252"/>
      <c r="F31" s="252"/>
      <c r="G31" s="252"/>
      <c r="H31" s="252"/>
      <c r="I31" s="253"/>
      <c r="J31" s="47"/>
    </row>
    <row r="32" spans="1:10">
      <c r="A32" s="251" t="s">
        <v>326</v>
      </c>
      <c r="B32" s="252"/>
      <c r="C32" s="252"/>
      <c r="D32" s="252"/>
      <c r="E32" s="252"/>
      <c r="F32" s="252"/>
      <c r="G32" s="252"/>
      <c r="H32" s="252"/>
      <c r="I32" s="253"/>
      <c r="J32" s="46"/>
    </row>
    <row r="33" spans="1:10">
      <c r="A33" s="254" t="s">
        <v>327</v>
      </c>
      <c r="B33" s="255"/>
      <c r="C33" s="255"/>
      <c r="D33" s="255"/>
      <c r="E33" s="255"/>
      <c r="F33" s="255"/>
      <c r="G33" s="255"/>
      <c r="H33" s="255"/>
      <c r="I33" s="256"/>
      <c r="J33" s="37"/>
    </row>
    <row r="34" spans="1:10" ht="25.5" customHeight="1">
      <c r="A34" s="251" t="s">
        <v>328</v>
      </c>
      <c r="B34" s="252"/>
      <c r="C34" s="252"/>
      <c r="D34" s="252"/>
      <c r="E34" s="252"/>
      <c r="F34" s="252"/>
      <c r="G34" s="252"/>
      <c r="H34" s="252"/>
      <c r="I34" s="253"/>
      <c r="J34" s="83"/>
    </row>
    <row r="35" spans="1:10" ht="25.5" customHeight="1" thickBot="1">
      <c r="A35" s="125"/>
      <c r="B35" s="126"/>
      <c r="C35" s="126"/>
      <c r="D35" s="126"/>
      <c r="E35" s="126"/>
      <c r="F35" s="126"/>
      <c r="G35" s="126"/>
      <c r="H35" s="126"/>
      <c r="I35" s="127"/>
      <c r="J35" s="83"/>
    </row>
    <row r="36" spans="1:10">
      <c r="A36" s="249" t="s">
        <v>329</v>
      </c>
      <c r="B36" s="249"/>
      <c r="C36" s="249"/>
      <c r="D36" s="249"/>
      <c r="E36" s="249"/>
      <c r="F36" s="249"/>
      <c r="G36" s="249"/>
      <c r="H36" s="249"/>
      <c r="I36" s="249"/>
    </row>
    <row r="37" spans="1:10">
      <c r="A37" s="250" t="s">
        <v>330</v>
      </c>
      <c r="B37" s="250"/>
      <c r="C37" s="250"/>
      <c r="D37" s="250"/>
      <c r="E37" s="250"/>
      <c r="F37" s="250"/>
      <c r="G37" s="250"/>
      <c r="H37" s="250"/>
      <c r="I37" s="250"/>
    </row>
    <row r="38" spans="1:10">
      <c r="A38" s="250"/>
      <c r="B38" s="250"/>
      <c r="C38" s="250"/>
      <c r="D38" s="250"/>
      <c r="E38" s="250"/>
      <c r="F38" s="250"/>
      <c r="G38" s="250"/>
      <c r="H38" s="250"/>
      <c r="I38" s="250"/>
    </row>
    <row r="39" spans="1:10">
      <c r="A39" s="250"/>
      <c r="B39" s="250"/>
      <c r="C39" s="250"/>
      <c r="D39" s="250"/>
      <c r="E39" s="250"/>
      <c r="F39" s="250"/>
      <c r="G39" s="250"/>
      <c r="H39" s="250"/>
      <c r="I39" s="250"/>
    </row>
    <row r="40" spans="1:10">
      <c r="A40" s="250"/>
      <c r="B40" s="250"/>
      <c r="C40" s="250"/>
      <c r="D40" s="250"/>
      <c r="E40" s="250"/>
      <c r="F40" s="250"/>
      <c r="G40" s="250"/>
      <c r="H40" s="250"/>
      <c r="I40" s="250"/>
    </row>
    <row r="41" spans="1:10">
      <c r="A41" s="250"/>
      <c r="B41" s="250"/>
      <c r="C41" s="250"/>
      <c r="D41" s="250"/>
      <c r="E41" s="250"/>
      <c r="F41" s="250"/>
      <c r="G41" s="250"/>
      <c r="H41" s="250"/>
      <c r="I41" s="250"/>
    </row>
    <row r="42" spans="1:10">
      <c r="A42" s="250"/>
      <c r="B42" s="250"/>
      <c r="C42" s="250"/>
      <c r="D42" s="250"/>
      <c r="E42" s="250"/>
      <c r="F42" s="250"/>
      <c r="G42" s="250"/>
      <c r="H42" s="250"/>
      <c r="I42" s="250"/>
    </row>
    <row r="43" spans="1:10">
      <c r="A43" s="250"/>
      <c r="B43" s="250"/>
      <c r="C43" s="250"/>
      <c r="D43" s="250"/>
      <c r="E43" s="250"/>
      <c r="F43" s="250"/>
      <c r="G43" s="250"/>
      <c r="H43" s="250"/>
      <c r="I43" s="250"/>
    </row>
    <row r="44" spans="1:10">
      <c r="A44" s="250"/>
      <c r="B44" s="250"/>
      <c r="C44" s="250"/>
      <c r="D44" s="250"/>
      <c r="E44" s="250"/>
      <c r="F44" s="250"/>
      <c r="G44" s="250"/>
      <c r="H44" s="250"/>
      <c r="I44" s="250"/>
    </row>
    <row r="45" spans="1:10">
      <c r="A45" s="250"/>
      <c r="B45" s="250"/>
      <c r="C45" s="250"/>
      <c r="D45" s="250"/>
      <c r="E45" s="250"/>
      <c r="F45" s="250"/>
      <c r="G45" s="250"/>
      <c r="H45" s="250"/>
      <c r="I45" s="250"/>
    </row>
    <row r="47" spans="1:10">
      <c r="A47" s="245" t="s">
        <v>616</v>
      </c>
      <c r="B47" s="245"/>
      <c r="C47" s="245"/>
      <c r="D47" s="245"/>
      <c r="E47" s="245"/>
      <c r="F47" s="245"/>
      <c r="G47" s="245"/>
      <c r="H47" s="245"/>
      <c r="I47" s="245"/>
    </row>
    <row r="48" spans="1:10">
      <c r="A48" s="36"/>
      <c r="B48" s="36"/>
      <c r="C48" s="36"/>
      <c r="D48" s="37"/>
    </row>
    <row r="49" spans="1:9">
      <c r="A49" s="80"/>
      <c r="B49" s="80"/>
      <c r="C49" s="80"/>
      <c r="D49" s="37"/>
    </row>
    <row r="50" spans="1:9">
      <c r="A50" s="245" t="s">
        <v>288</v>
      </c>
      <c r="B50" s="245"/>
      <c r="C50" s="245"/>
      <c r="D50" s="245"/>
      <c r="E50" s="245"/>
      <c r="F50" s="245"/>
      <c r="G50" s="245"/>
      <c r="H50" s="245"/>
      <c r="I50" s="245"/>
    </row>
    <row r="51" spans="1:9">
      <c r="A51" s="245" t="s">
        <v>289</v>
      </c>
      <c r="B51" s="245"/>
      <c r="C51" s="245"/>
      <c r="D51" s="245"/>
      <c r="E51" s="245"/>
      <c r="F51" s="245"/>
      <c r="G51" s="245"/>
      <c r="H51" s="245"/>
      <c r="I51" s="245"/>
    </row>
    <row r="52" spans="1:9">
      <c r="A52" s="241" t="s">
        <v>290</v>
      </c>
      <c r="B52" s="241"/>
      <c r="C52" s="241"/>
      <c r="D52" s="241"/>
      <c r="E52" s="241"/>
      <c r="F52" s="241"/>
      <c r="G52" s="241"/>
      <c r="H52" s="241"/>
      <c r="I52" s="241"/>
    </row>
    <row r="53" spans="1:9">
      <c r="A53" s="241" t="s">
        <v>291</v>
      </c>
      <c r="B53" s="241"/>
      <c r="C53" s="241"/>
      <c r="D53" s="241"/>
      <c r="E53" s="241"/>
      <c r="F53" s="241"/>
      <c r="G53" s="241"/>
      <c r="H53" s="241"/>
      <c r="I53" s="241"/>
    </row>
  </sheetData>
  <mergeCells count="22">
    <mergeCell ref="A53:I53"/>
    <mergeCell ref="A26:I26"/>
    <mergeCell ref="A47:I47"/>
    <mergeCell ref="A50:I50"/>
    <mergeCell ref="A51:I51"/>
    <mergeCell ref="A52:I52"/>
    <mergeCell ref="A27:H27"/>
    <mergeCell ref="A36:I36"/>
    <mergeCell ref="A37:I45"/>
    <mergeCell ref="A30:I30"/>
    <mergeCell ref="A31:I31"/>
    <mergeCell ref="A32:I32"/>
    <mergeCell ref="A33:I33"/>
    <mergeCell ref="A34:I34"/>
    <mergeCell ref="A9:I9"/>
    <mergeCell ref="A10:I10"/>
    <mergeCell ref="G25:H25"/>
    <mergeCell ref="A3:I3"/>
    <mergeCell ref="A4:I4"/>
    <mergeCell ref="A5:I5"/>
    <mergeCell ref="A7:I7"/>
    <mergeCell ref="A8:I8"/>
  </mergeCells>
  <phoneticPr fontId="13" type="noConversion"/>
  <pageMargins left="0.51181102362204722" right="0.51181102362204722" top="0.78740157480314965" bottom="0.78740157480314965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36F0-A8CD-4D26-9EFA-2662C3584639}">
  <sheetPr codeName="Planilha4">
    <pageSetUpPr fitToPage="1"/>
  </sheetPr>
  <dimension ref="A1:G54"/>
  <sheetViews>
    <sheetView tabSelected="1" topLeftCell="A40" workbookViewId="0">
      <selection activeCell="A48" sqref="A48:D48"/>
    </sheetView>
  </sheetViews>
  <sheetFormatPr defaultRowHeight="15"/>
  <cols>
    <col min="1" max="1" width="5.42578125" style="38" bestFit="1" customWidth="1"/>
    <col min="2" max="2" width="83.7109375" style="38" customWidth="1"/>
    <col min="3" max="3" width="15.85546875" style="38" customWidth="1"/>
    <col min="4" max="4" width="16" style="39" customWidth="1"/>
  </cols>
  <sheetData>
    <row r="1" spans="1:4" ht="66" customHeight="1">
      <c r="A1" s="263"/>
      <c r="B1" s="264"/>
      <c r="C1" s="264"/>
      <c r="D1" s="265"/>
    </row>
    <row r="2" spans="1:4">
      <c r="A2" s="257" t="str">
        <f>BDI!A3</f>
        <v>PREFEITURA MUNICIPAL DE OURÉM</v>
      </c>
      <c r="B2" s="258"/>
      <c r="C2" s="258"/>
      <c r="D2" s="259"/>
    </row>
    <row r="3" spans="1:4" ht="15" customHeight="1">
      <c r="A3" s="257" t="str">
        <f>BDI!A4</f>
        <v>TOMADA DE PREÇO nº 006/2022 - CPL/PMO</v>
      </c>
      <c r="B3" s="258"/>
      <c r="C3" s="258"/>
      <c r="D3" s="259"/>
    </row>
    <row r="4" spans="1:4" ht="47.25" customHeight="1">
      <c r="A4" s="260" t="str">
        <f>BDI!A5</f>
        <v>OBRA: CONSTRUÇÃO DE UMA PRAÇA NA COMUNIDADE QUILOMBOLA MOCAMBO, Município de Ourém/PA, com recursos oriundos da Secretaria de Estado de Desenvolvimento Urbano e Obras Públicas – SEDOP, nos Termos do Convênio Nº 186/2022,</v>
      </c>
      <c r="B4" s="261"/>
      <c r="C4" s="261"/>
      <c r="D4" s="262"/>
    </row>
    <row r="5" spans="1:4" ht="24" customHeight="1">
      <c r="A5" s="257" t="str">
        <f>BDI!A6</f>
        <v xml:space="preserve">Empresa Proponente:   OKA CONSTRUTORA E INCORPORADORA EIRELI   </v>
      </c>
      <c r="B5" s="233"/>
      <c r="C5" s="233"/>
      <c r="D5" s="259"/>
    </row>
    <row r="6" spans="1:4" ht="15" customHeight="1">
      <c r="A6" s="257" t="str">
        <f>BDI!A7</f>
        <v xml:space="preserve"> CNPJ: 36.821.978/0001-61</v>
      </c>
      <c r="B6" s="258"/>
      <c r="C6" s="258"/>
      <c r="D6" s="259"/>
    </row>
    <row r="7" spans="1:4" ht="15" customHeight="1">
      <c r="A7" s="257" t="str">
        <f>BDI!A8</f>
        <v>DATA: 18/08/2022</v>
      </c>
      <c r="B7" s="258"/>
      <c r="C7" s="258"/>
      <c r="D7" s="259"/>
    </row>
    <row r="8" spans="1:4">
      <c r="A8" s="266" t="s">
        <v>11</v>
      </c>
      <c r="B8" s="266"/>
      <c r="C8" s="7" t="s">
        <v>12</v>
      </c>
      <c r="D8" s="7" t="s">
        <v>13</v>
      </c>
    </row>
    <row r="9" spans="1:4">
      <c r="A9" s="8"/>
      <c r="B9" s="9" t="s">
        <v>14</v>
      </c>
      <c r="C9" s="10" t="s">
        <v>5</v>
      </c>
      <c r="D9" s="11" t="s">
        <v>5</v>
      </c>
    </row>
    <row r="10" spans="1:4">
      <c r="A10" s="12" t="s">
        <v>15</v>
      </c>
      <c r="B10" s="13" t="s">
        <v>16</v>
      </c>
      <c r="C10" s="14">
        <v>0</v>
      </c>
      <c r="D10" s="15">
        <v>0</v>
      </c>
    </row>
    <row r="11" spans="1:4">
      <c r="A11" s="16" t="s">
        <v>17</v>
      </c>
      <c r="B11" s="17" t="s">
        <v>18</v>
      </c>
      <c r="C11" s="18">
        <v>1.4999999999999999E-2</v>
      </c>
      <c r="D11" s="19">
        <v>1.4999999999999999E-2</v>
      </c>
    </row>
    <row r="12" spans="1:4">
      <c r="A12" s="16" t="s">
        <v>19</v>
      </c>
      <c r="B12" s="17" t="s">
        <v>20</v>
      </c>
      <c r="C12" s="18">
        <v>0.01</v>
      </c>
      <c r="D12" s="19">
        <v>0.01</v>
      </c>
    </row>
    <row r="13" spans="1:4">
      <c r="A13" s="16" t="s">
        <v>21</v>
      </c>
      <c r="B13" s="17" t="s">
        <v>22</v>
      </c>
      <c r="C13" s="18">
        <v>2E-3</v>
      </c>
      <c r="D13" s="19">
        <v>2E-3</v>
      </c>
    </row>
    <row r="14" spans="1:4">
      <c r="A14" s="16" t="s">
        <v>23</v>
      </c>
      <c r="B14" s="17" t="s">
        <v>24</v>
      </c>
      <c r="C14" s="18">
        <v>6.0000000000000001E-3</v>
      </c>
      <c r="D14" s="19">
        <v>6.0000000000000001E-3</v>
      </c>
    </row>
    <row r="15" spans="1:4">
      <c r="A15" s="16" t="s">
        <v>25</v>
      </c>
      <c r="B15" s="17" t="s">
        <v>26</v>
      </c>
      <c r="C15" s="18">
        <v>2.5000000000000001E-2</v>
      </c>
      <c r="D15" s="19">
        <v>2.5000000000000001E-2</v>
      </c>
    </row>
    <row r="16" spans="1:4">
      <c r="A16" s="16" t="s">
        <v>27</v>
      </c>
      <c r="B16" s="17" t="s">
        <v>28</v>
      </c>
      <c r="C16" s="18">
        <v>0.03</v>
      </c>
      <c r="D16" s="19">
        <v>0.03</v>
      </c>
    </row>
    <row r="17" spans="1:4">
      <c r="A17" s="16" t="s">
        <v>29</v>
      </c>
      <c r="B17" s="17" t="s">
        <v>30</v>
      </c>
      <c r="C17" s="18">
        <v>0.08</v>
      </c>
      <c r="D17" s="19">
        <v>0.08</v>
      </c>
    </row>
    <row r="18" spans="1:4">
      <c r="A18" s="20" t="s">
        <v>31</v>
      </c>
      <c r="B18" s="21" t="s">
        <v>32</v>
      </c>
      <c r="C18" s="22">
        <v>0</v>
      </c>
      <c r="D18" s="23">
        <v>0</v>
      </c>
    </row>
    <row r="19" spans="1:4">
      <c r="A19" s="24" t="s">
        <v>7</v>
      </c>
      <c r="B19" s="25" t="s">
        <v>33</v>
      </c>
      <c r="C19" s="26">
        <f>SUM(C11:C18)</f>
        <v>0.16799999999999998</v>
      </c>
      <c r="D19" s="27">
        <f>SUM(D11:D18)</f>
        <v>0.16799999999999998</v>
      </c>
    </row>
    <row r="20" spans="1:4">
      <c r="A20" s="28"/>
      <c r="B20" s="29" t="s">
        <v>34</v>
      </c>
      <c r="C20" s="30" t="s">
        <v>5</v>
      </c>
      <c r="D20" s="62" t="s">
        <v>5</v>
      </c>
    </row>
    <row r="21" spans="1:4">
      <c r="A21" s="12" t="s">
        <v>35</v>
      </c>
      <c r="B21" s="13" t="s">
        <v>36</v>
      </c>
      <c r="C21" s="59">
        <v>0.1812</v>
      </c>
      <c r="D21" s="66" t="s">
        <v>80</v>
      </c>
    </row>
    <row r="22" spans="1:4">
      <c r="A22" s="16" t="s">
        <v>37</v>
      </c>
      <c r="B22" s="17" t="s">
        <v>38</v>
      </c>
      <c r="C22" s="60">
        <v>4.1500000000000002E-2</v>
      </c>
      <c r="D22" s="67" t="s">
        <v>80</v>
      </c>
    </row>
    <row r="23" spans="1:4">
      <c r="A23" s="16" t="s">
        <v>39</v>
      </c>
      <c r="B23" s="17" t="s">
        <v>40</v>
      </c>
      <c r="C23" s="60">
        <v>8.6999999999999994E-3</v>
      </c>
      <c r="D23" s="67">
        <v>6.6E-3</v>
      </c>
    </row>
    <row r="24" spans="1:4">
      <c r="A24" s="16" t="s">
        <v>41</v>
      </c>
      <c r="B24" s="17" t="s">
        <v>42</v>
      </c>
      <c r="C24" s="60">
        <v>0.1111</v>
      </c>
      <c r="D24" s="67">
        <v>8.3299999999999999E-2</v>
      </c>
    </row>
    <row r="25" spans="1:4">
      <c r="A25" s="16" t="s">
        <v>43</v>
      </c>
      <c r="B25" s="17" t="s">
        <v>44</v>
      </c>
      <c r="C25" s="60">
        <v>6.9999999999999999E-4</v>
      </c>
      <c r="D25" s="67">
        <v>5.9999999999999995E-4</v>
      </c>
    </row>
    <row r="26" spans="1:4">
      <c r="A26" s="16" t="s">
        <v>45</v>
      </c>
      <c r="B26" s="17" t="s">
        <v>46</v>
      </c>
      <c r="C26" s="60">
        <v>7.4000000000000003E-3</v>
      </c>
      <c r="D26" s="67">
        <v>5.5999999999999999E-3</v>
      </c>
    </row>
    <row r="27" spans="1:4">
      <c r="A27" s="16" t="s">
        <v>47</v>
      </c>
      <c r="B27" s="17" t="s">
        <v>48</v>
      </c>
      <c r="C27" s="60">
        <v>2.7199999999999998E-2</v>
      </c>
      <c r="D27" s="67" t="s">
        <v>80</v>
      </c>
    </row>
    <row r="28" spans="1:4">
      <c r="A28" s="16" t="s">
        <v>49</v>
      </c>
      <c r="B28" s="17" t="s">
        <v>50</v>
      </c>
      <c r="C28" s="60">
        <v>1.1000000000000001E-3</v>
      </c>
      <c r="D28" s="67">
        <v>8.0000000000000004E-4</v>
      </c>
    </row>
    <row r="29" spans="1:4">
      <c r="A29" s="16" t="s">
        <v>51</v>
      </c>
      <c r="B29" s="17" t="s">
        <v>52</v>
      </c>
      <c r="C29" s="60">
        <v>0.1124</v>
      </c>
      <c r="D29" s="67">
        <v>8.43E-2</v>
      </c>
    </row>
    <row r="30" spans="1:4">
      <c r="A30" s="20" t="s">
        <v>53</v>
      </c>
      <c r="B30" s="21" t="s">
        <v>54</v>
      </c>
      <c r="C30" s="61">
        <v>2.9999999999999997E-4</v>
      </c>
      <c r="D30" s="68">
        <v>2.0000000000000001E-4</v>
      </c>
    </row>
    <row r="31" spans="1:4">
      <c r="A31" s="267" t="s">
        <v>55</v>
      </c>
      <c r="B31" s="268"/>
      <c r="C31" s="31">
        <f>SUM(C21:C30)</f>
        <v>0.49160000000000004</v>
      </c>
      <c r="D31" s="63">
        <f>SUM(D21:D30)</f>
        <v>0.18139999999999998</v>
      </c>
    </row>
    <row r="32" spans="1:4">
      <c r="A32" s="269"/>
      <c r="B32" s="270"/>
      <c r="C32" s="271"/>
      <c r="D32" s="32"/>
    </row>
    <row r="33" spans="1:7">
      <c r="A33" s="28"/>
      <c r="B33" s="29" t="s">
        <v>56</v>
      </c>
      <c r="C33" s="72" t="s">
        <v>5</v>
      </c>
      <c r="D33" s="62" t="s">
        <v>5</v>
      </c>
    </row>
    <row r="34" spans="1:7">
      <c r="A34" s="12" t="s">
        <v>57</v>
      </c>
      <c r="B34" s="69" t="s">
        <v>58</v>
      </c>
      <c r="C34" s="75">
        <v>5.7500000000000002E-2</v>
      </c>
      <c r="D34" s="74">
        <v>4.3200000000000002E-2</v>
      </c>
    </row>
    <row r="35" spans="1:7">
      <c r="A35" s="16" t="s">
        <v>59</v>
      </c>
      <c r="B35" s="70" t="s">
        <v>60</v>
      </c>
      <c r="C35" s="76">
        <v>1.4E-3</v>
      </c>
      <c r="D35" s="64">
        <v>1E-3</v>
      </c>
    </row>
    <row r="36" spans="1:7">
      <c r="A36" s="16" t="s">
        <v>61</v>
      </c>
      <c r="B36" s="70" t="s">
        <v>62</v>
      </c>
      <c r="C36" s="76">
        <v>3.1E-2</v>
      </c>
      <c r="D36" s="64">
        <v>2.3199999999999998E-2</v>
      </c>
    </row>
    <row r="37" spans="1:7">
      <c r="A37" s="16" t="s">
        <v>63</v>
      </c>
      <c r="B37" s="70" t="s">
        <v>64</v>
      </c>
      <c r="C37" s="76">
        <v>3.3099999999999997E-2</v>
      </c>
      <c r="D37" s="64">
        <v>2.4899999999999999E-2</v>
      </c>
    </row>
    <row r="38" spans="1:7">
      <c r="A38" s="20" t="s">
        <v>65</v>
      </c>
      <c r="B38" s="71" t="s">
        <v>66</v>
      </c>
      <c r="C38" s="77">
        <v>4.7999999999999996E-3</v>
      </c>
      <c r="D38" s="65">
        <v>3.5999999999999999E-3</v>
      </c>
    </row>
    <row r="39" spans="1:7">
      <c r="A39" s="267" t="s">
        <v>67</v>
      </c>
      <c r="B39" s="268"/>
      <c r="C39" s="73">
        <f>SUM(C34:C38)</f>
        <v>0.1278</v>
      </c>
      <c r="D39" s="63">
        <f>SUM(D34:D38)</f>
        <v>9.5899999999999999E-2</v>
      </c>
    </row>
    <row r="40" spans="1:7">
      <c r="A40" s="269"/>
      <c r="B40" s="270"/>
      <c r="C40" s="271"/>
      <c r="D40" s="32"/>
    </row>
    <row r="41" spans="1:7">
      <c r="A41" s="28"/>
      <c r="B41" s="29" t="s">
        <v>68</v>
      </c>
      <c r="C41" s="72" t="s">
        <v>5</v>
      </c>
      <c r="D41" s="62" t="s">
        <v>5</v>
      </c>
    </row>
    <row r="42" spans="1:7">
      <c r="A42" s="12" t="s">
        <v>69</v>
      </c>
      <c r="B42" s="69" t="s">
        <v>70</v>
      </c>
      <c r="C42" s="75">
        <v>8.2600000000000007E-2</v>
      </c>
      <c r="D42" s="66">
        <v>3.0499999999999999E-2</v>
      </c>
    </row>
    <row r="43" spans="1:7">
      <c r="A43" s="20" t="s">
        <v>71</v>
      </c>
      <c r="B43" s="71" t="s">
        <v>72</v>
      </c>
      <c r="C43" s="79">
        <v>4.7999999999999996E-3</v>
      </c>
      <c r="D43" s="78">
        <v>3.5999999999999999E-3</v>
      </c>
      <c r="G43" s="33"/>
    </row>
    <row r="44" spans="1:7">
      <c r="A44" s="267" t="s">
        <v>73</v>
      </c>
      <c r="B44" s="268"/>
      <c r="C44" s="73">
        <f>SUM(C42:C43)</f>
        <v>8.7400000000000005E-2</v>
      </c>
      <c r="D44" s="63">
        <f>SUM(D42:D43)</f>
        <v>3.4099999999999998E-2</v>
      </c>
    </row>
    <row r="45" spans="1:7" ht="4.5" customHeight="1">
      <c r="A45" s="269"/>
      <c r="B45" s="270"/>
      <c r="C45" s="270"/>
      <c r="D45" s="272"/>
    </row>
    <row r="46" spans="1:7">
      <c r="A46" s="273" t="s">
        <v>74</v>
      </c>
      <c r="B46" s="274"/>
      <c r="C46" s="34">
        <f>C44+C39+C31+C19</f>
        <v>0.87480000000000002</v>
      </c>
      <c r="D46" s="35">
        <f>D44+D39+D31+D19</f>
        <v>0.47939999999999999</v>
      </c>
    </row>
    <row r="47" spans="1:7">
      <c r="A47" s="245"/>
      <c r="B47" s="245"/>
      <c r="C47" s="245"/>
      <c r="D47" s="245"/>
    </row>
    <row r="48" spans="1:7">
      <c r="A48" s="245" t="s">
        <v>616</v>
      </c>
      <c r="B48" s="245"/>
      <c r="C48" s="245"/>
      <c r="D48" s="245"/>
    </row>
    <row r="49" spans="1:4">
      <c r="A49" s="36"/>
      <c r="B49" s="36"/>
      <c r="C49" s="36"/>
      <c r="D49" s="37"/>
    </row>
    <row r="50" spans="1:4">
      <c r="A50" s="80"/>
      <c r="B50" s="80"/>
      <c r="C50" s="80"/>
      <c r="D50" s="37"/>
    </row>
    <row r="51" spans="1:4">
      <c r="A51" s="245" t="s">
        <v>288</v>
      </c>
      <c r="B51" s="245"/>
      <c r="C51" s="245"/>
      <c r="D51" s="245"/>
    </row>
    <row r="52" spans="1:4">
      <c r="A52" s="245" t="s">
        <v>289</v>
      </c>
      <c r="B52" s="245"/>
      <c r="C52" s="245"/>
      <c r="D52" s="245"/>
    </row>
    <row r="53" spans="1:4">
      <c r="A53" s="241" t="s">
        <v>290</v>
      </c>
      <c r="B53" s="241"/>
      <c r="C53" s="241"/>
      <c r="D53" s="241"/>
    </row>
    <row r="54" spans="1:4">
      <c r="A54" s="241" t="s">
        <v>291</v>
      </c>
      <c r="B54" s="241"/>
      <c r="C54" s="241"/>
      <c r="D54" s="241"/>
    </row>
  </sheetData>
  <mergeCells count="21">
    <mergeCell ref="A51:D51"/>
    <mergeCell ref="A52:D52"/>
    <mergeCell ref="A53:D53"/>
    <mergeCell ref="A54:D54"/>
    <mergeCell ref="A48:D48"/>
    <mergeCell ref="A2:D2"/>
    <mergeCell ref="A4:D4"/>
    <mergeCell ref="A1:D1"/>
    <mergeCell ref="A3:D3"/>
    <mergeCell ref="A47:D47"/>
    <mergeCell ref="A5:D5"/>
    <mergeCell ref="A6:D6"/>
    <mergeCell ref="A7:D7"/>
    <mergeCell ref="A8:B8"/>
    <mergeCell ref="A31:B31"/>
    <mergeCell ref="A32:C32"/>
    <mergeCell ref="A39:B39"/>
    <mergeCell ref="A40:C40"/>
    <mergeCell ref="A44:B44"/>
    <mergeCell ref="A45:D45"/>
    <mergeCell ref="A46:B46"/>
  </mergeCells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RESUMO</vt:lpstr>
      <vt:lpstr>ORÇAMENTO</vt:lpstr>
      <vt:lpstr>CPU</vt:lpstr>
      <vt:lpstr>CRONOGRAMA</vt:lpstr>
      <vt:lpstr>BDI</vt:lpstr>
      <vt:lpstr>ENCARGOS</vt:lpstr>
      <vt:lpstr>BDI!Area_de_impressao</vt:lpstr>
      <vt:lpstr>ENCARGOS!Area_de_impressao</vt:lpstr>
      <vt:lpstr>ORÇAMENTO!Area_de_impressao</vt:lpstr>
      <vt:lpstr>RESUMO!Area_de_impressao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Ibytef45</dc:creator>
  <cp:lastModifiedBy>ibyte</cp:lastModifiedBy>
  <cp:lastPrinted>2022-08-17T18:33:18Z</cp:lastPrinted>
  <dcterms:created xsi:type="dcterms:W3CDTF">2021-08-08T05:56:06Z</dcterms:created>
  <dcterms:modified xsi:type="dcterms:W3CDTF">2022-08-17T18:33:19Z</dcterms:modified>
</cp:coreProperties>
</file>